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235" windowHeight="9495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45621"/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<sst xmlns="http://schemas.openxmlformats.org/spreadsheetml/2006/main" count="495" uniqueCount="103">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</sst>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/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/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/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/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771525</xdr:colOff>
      <xdr:row>2</xdr:row>
      <xdr:rowOff>57150</xdr:rowOff>
    </xdr:from>
    <xdr:to>
      <xdr:col>11</xdr:col>
      <xdr:colOff>638175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11250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G24"/>
  <sheetViews>
    <sheetView tabSelected="1" workbookViewId="0"/>
  </sheetViews>
  <sheetFormatPr baseColWidth="10" defaultRowHeight="12.75" x14ac:dyDescent="0.2"/>
  <cols>
    <col min="4" max="4" width="43.125" customWidth="1"/>
  </cols>
  <sheetData>
    <row r="15" spans="1:4" x14ac:dyDescent="0.2">
      <c r="A15" s="1"/>
    </row>
    <row r="16" spans="1:4" s="1" customFormat="1" ht="14.25" x14ac:dyDescent="0.2">
      <c r="A16" s="2"/>
      <c r="B16" s="17" t="s">
        <v>0</v>
      </c>
      <c r="C16" s="17"/>
      <c r="D16" s="17"/>
    </row>
    <row r="17" spans="1:7" s="1" customFormat="1" ht="14.25" x14ac:dyDescent="0.2">
      <c r="A17" s="2"/>
      <c r="B17" s="17" t="s">
        <v>1</v>
      </c>
      <c r="C17" s="17"/>
      <c r="D17" s="17"/>
      <c r="E17" s="17"/>
      <c r="F17" s="17"/>
      <c r="G17" s="17"/>
    </row>
    <row r="18" spans="1:7" s="1" customFormat="1" ht="14.25" x14ac:dyDescent="0.2">
      <c r="A18" s="2"/>
      <c r="B18" s="17" t="s">
        <v>29</v>
      </c>
      <c r="C18" s="17"/>
      <c r="D18" s="17"/>
    </row>
    <row r="19" spans="1:7" s="1" customFormat="1" ht="14.25" x14ac:dyDescent="0.2">
      <c r="A19" s="2"/>
      <c r="B19" s="17" t="s">
        <v>35</v>
      </c>
      <c r="C19" s="17"/>
      <c r="D19" s="17"/>
    </row>
    <row r="20" spans="1:7" s="1" customFormat="1" ht="14.25" x14ac:dyDescent="0.2">
      <c r="A20" s="2"/>
      <c r="B20" s="17" t="s">
        <v>2</v>
      </c>
      <c r="C20" s="17"/>
      <c r="D20" s="17"/>
    </row>
    <row r="21" spans="1:7" s="1" customFormat="1" ht="14.25" x14ac:dyDescent="0.2">
      <c r="A21" s="2"/>
      <c r="B21" s="17" t="s">
        <v>3</v>
      </c>
      <c r="C21" s="17"/>
      <c r="D21" s="17"/>
    </row>
    <row r="22" spans="1:7" s="1" customFormat="1" ht="14.25" x14ac:dyDescent="0.2">
      <c r="A22" s="2"/>
      <c r="B22" s="17" t="s">
        <v>4</v>
      </c>
      <c r="C22" s="17"/>
      <c r="D22" s="17"/>
    </row>
    <row r="23" spans="1:7" s="1" customFormat="1" ht="14.25" x14ac:dyDescent="0.2">
      <c r="A23" s="2"/>
      <c r="B23" s="17" t="s">
        <v>5</v>
      </c>
      <c r="C23" s="17"/>
      <c r="D23" s="17"/>
    </row>
    <row r="24" spans="1:7" x14ac:dyDescent="0.2">
      <c r="A24" s="2"/>
    </row>
  </sheetData>
  <mergeCells count="9">
    <mergeCell ref="E17:G17"/>
    <mergeCell ref="B19:D19"/>
    <mergeCell ref="B23:D23"/>
    <mergeCell ref="B16:D16"/>
    <mergeCell ref="B18:D18"/>
    <mergeCell ref="B20:D20"/>
    <mergeCell ref="B21:D21"/>
    <mergeCell ref="B22:D22"/>
    <mergeCell ref="B17:D17"/>
  </mergeCells>
  <hyperlinks>
    <hyperlink ref="B16" location="Asuntos!A1" display="Movimiento de Asuntos"/>
    <hyperlink ref="B17" location="'La víctima se acoge a la dispen'!A1" display="Renuncias,(la víctima se acoge a la dispensa a no declarar)"/>
    <hyperlink ref="B18" location="Ejecutorias!A1" display="Ejecutorias"/>
    <hyperlink ref="B20" location="'Personas Enjuiciadas'!A1" display="Personas enjuiciadas"/>
    <hyperlink ref="B21" location="'% condenados'!A1" display="Porcentaje de condenados"/>
    <hyperlink ref="B22" location="Incumplimientos!A1" display="Incumplimientos"/>
    <hyperlink ref="B23" location="Terminacion!A1" display="Formas de Terminación"/>
    <hyperlink ref="B16:D16" location="'Movimiento de Asuntos'!A1" display="Movimiento de Asuntos"/>
    <hyperlink ref="B17:G17" location="Renuncias!A1" display="Renuncias,(la víctima se acoge a la dispensa a no declarar)"/>
    <hyperlink ref="B18:D18" location="'Ejecutorias de los Penales'!A1" display="Ejecutorias"/>
    <hyperlink ref="B19" location="'Penales de Ejecutorias'!A1" display="Juzgados Penales de Ejecutorias"/>
    <hyperlink ref="B21:D21" location="'Porcentaje Condenas'!A1" display="Porcentaje de condenados"/>
    <hyperlink ref="B22:D22" location="Incumplimientos!A1" display="Incumplimientos"/>
    <hyperlink ref="B23:D23" location="Terminación!A1" display="Formas de Terminación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8" t="s">
        <v>14</v>
      </c>
      <c r="D9" s="18"/>
      <c r="E9" s="18"/>
      <c r="F9" s="19"/>
      <c r="G9" s="18" t="s">
        <v>15</v>
      </c>
      <c r="H9" s="18"/>
      <c r="I9" s="18"/>
      <c r="J9" s="19"/>
      <c r="K9" s="18" t="s">
        <v>16</v>
      </c>
      <c r="L9" s="18"/>
      <c r="M9" s="18"/>
      <c r="N9" s="19"/>
    </row>
    <row r="10" spans="1:14" ht="44.25" customHeight="1" thickBot="1" x14ac:dyDescent="0.25">
      <c r="C10" s="10" t="s">
        <v>17</v>
      </c>
      <c r="D10" s="10" t="s">
        <v>18</v>
      </c>
      <c r="E10" s="10" t="s">
        <v>19</v>
      </c>
      <c r="F10" s="10" t="s">
        <v>20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17</v>
      </c>
      <c r="L10" s="8" t="s">
        <v>18</v>
      </c>
      <c r="M10" s="8" t="s">
        <v>19</v>
      </c>
      <c r="N10" s="8" t="s">
        <v>20</v>
      </c>
    </row>
    <row r="11" spans="1:14" ht="20.100000000000001" customHeight="1" thickBot="1" x14ac:dyDescent="0.25">
      <c r="B11" s="3" t="s">
        <v>54</v>
      </c>
      <c r="C11" s="16">
        <v>146</v>
      </c>
      <c r="D11" s="16">
        <v>0</v>
      </c>
      <c r="E11" s="16">
        <v>171</v>
      </c>
      <c r="F11" s="16">
        <v>160</v>
      </c>
      <c r="G11" s="16">
        <v>35</v>
      </c>
      <c r="H11" s="16">
        <v>0</v>
      </c>
      <c r="I11" s="16">
        <v>63</v>
      </c>
      <c r="J11" s="16">
        <v>120</v>
      </c>
      <c r="K11" s="16">
        <v>111</v>
      </c>
      <c r="L11" s="16">
        <v>0</v>
      </c>
      <c r="M11" s="16">
        <v>108</v>
      </c>
      <c r="N11" s="16">
        <v>40</v>
      </c>
    </row>
    <row r="12" spans="1:14" ht="20.100000000000001" customHeight="1" thickBot="1" x14ac:dyDescent="0.25">
      <c r="B12" s="4" t="s">
        <v>55</v>
      </c>
      <c r="C12" s="16">
        <v>225</v>
      </c>
      <c r="D12" s="16">
        <v>0</v>
      </c>
      <c r="E12" s="16">
        <v>196</v>
      </c>
      <c r="F12" s="16">
        <v>567</v>
      </c>
      <c r="G12" s="16">
        <v>74</v>
      </c>
      <c r="H12" s="16">
        <v>0</v>
      </c>
      <c r="I12" s="16">
        <v>66</v>
      </c>
      <c r="J12" s="16">
        <v>374</v>
      </c>
      <c r="K12" s="16">
        <v>151</v>
      </c>
      <c r="L12" s="16">
        <v>0</v>
      </c>
      <c r="M12" s="16">
        <v>130</v>
      </c>
      <c r="N12" s="16">
        <v>193</v>
      </c>
    </row>
    <row r="13" spans="1:14" ht="20.100000000000001" customHeight="1" thickBot="1" x14ac:dyDescent="0.25">
      <c r="B13" s="4" t="s">
        <v>56</v>
      </c>
      <c r="C13" s="16">
        <v>112</v>
      </c>
      <c r="D13" s="16">
        <v>5</v>
      </c>
      <c r="E13" s="16">
        <v>91</v>
      </c>
      <c r="F13" s="16">
        <v>167</v>
      </c>
      <c r="G13" s="16">
        <v>36</v>
      </c>
      <c r="H13" s="16">
        <v>0</v>
      </c>
      <c r="I13" s="16">
        <v>20</v>
      </c>
      <c r="J13" s="16">
        <v>114</v>
      </c>
      <c r="K13" s="16">
        <v>76</v>
      </c>
      <c r="L13" s="16">
        <v>5</v>
      </c>
      <c r="M13" s="16">
        <v>71</v>
      </c>
      <c r="N13" s="16">
        <v>53</v>
      </c>
    </row>
    <row r="14" spans="1:14" ht="20.100000000000001" customHeight="1" thickBot="1" x14ac:dyDescent="0.25">
      <c r="B14" s="4" t="s">
        <v>57</v>
      </c>
      <c r="C14" s="16">
        <v>80</v>
      </c>
      <c r="D14" s="16">
        <v>1</v>
      </c>
      <c r="E14" s="16">
        <v>74</v>
      </c>
      <c r="F14" s="16">
        <v>136</v>
      </c>
      <c r="G14" s="16">
        <v>44</v>
      </c>
      <c r="H14" s="16">
        <v>1</v>
      </c>
      <c r="I14" s="16">
        <v>38</v>
      </c>
      <c r="J14" s="16">
        <v>128</v>
      </c>
      <c r="K14" s="16">
        <v>36</v>
      </c>
      <c r="L14" s="16">
        <v>0</v>
      </c>
      <c r="M14" s="16">
        <v>36</v>
      </c>
      <c r="N14" s="16">
        <v>8</v>
      </c>
    </row>
    <row r="15" spans="1:14" ht="20.100000000000001" customHeight="1" thickBot="1" x14ac:dyDescent="0.25">
      <c r="B15" s="4" t="s">
        <v>58</v>
      </c>
      <c r="C15" s="16">
        <v>72</v>
      </c>
      <c r="D15" s="16">
        <v>0</v>
      </c>
      <c r="E15" s="16">
        <v>83</v>
      </c>
      <c r="F15" s="16">
        <v>89</v>
      </c>
      <c r="G15" s="16">
        <v>22</v>
      </c>
      <c r="H15" s="16">
        <v>0</v>
      </c>
      <c r="I15" s="16">
        <v>31</v>
      </c>
      <c r="J15" s="16">
        <v>76</v>
      </c>
      <c r="K15" s="16">
        <v>50</v>
      </c>
      <c r="L15" s="16">
        <v>0</v>
      </c>
      <c r="M15" s="16">
        <v>52</v>
      </c>
      <c r="N15" s="16">
        <v>13</v>
      </c>
    </row>
    <row r="16" spans="1:14" ht="20.100000000000001" customHeight="1" thickBot="1" x14ac:dyDescent="0.25">
      <c r="B16" s="4" t="s">
        <v>59</v>
      </c>
      <c r="C16" s="16">
        <v>78</v>
      </c>
      <c r="D16" s="16">
        <v>0</v>
      </c>
      <c r="E16" s="16">
        <v>126</v>
      </c>
      <c r="F16" s="16">
        <v>153</v>
      </c>
      <c r="G16" s="16">
        <v>51</v>
      </c>
      <c r="H16" s="16">
        <v>0</v>
      </c>
      <c r="I16" s="16">
        <v>86</v>
      </c>
      <c r="J16" s="16">
        <v>134</v>
      </c>
      <c r="K16" s="16">
        <v>27</v>
      </c>
      <c r="L16" s="16">
        <v>0</v>
      </c>
      <c r="M16" s="16">
        <v>40</v>
      </c>
      <c r="N16" s="16">
        <v>19</v>
      </c>
    </row>
    <row r="17" spans="2:14" ht="20.100000000000001" customHeight="1" thickBot="1" x14ac:dyDescent="0.25">
      <c r="B17" s="4" t="s">
        <v>60</v>
      </c>
      <c r="C17" s="16">
        <v>337</v>
      </c>
      <c r="D17" s="16">
        <v>0</v>
      </c>
      <c r="E17" s="16">
        <v>269</v>
      </c>
      <c r="F17" s="16">
        <v>1458</v>
      </c>
      <c r="G17" s="16">
        <v>103</v>
      </c>
      <c r="H17" s="16">
        <v>0</v>
      </c>
      <c r="I17" s="16">
        <v>67</v>
      </c>
      <c r="J17" s="16">
        <v>1204</v>
      </c>
      <c r="K17" s="16">
        <v>234</v>
      </c>
      <c r="L17" s="16">
        <v>0</v>
      </c>
      <c r="M17" s="16">
        <v>202</v>
      </c>
      <c r="N17" s="16">
        <v>254</v>
      </c>
    </row>
    <row r="18" spans="2:14" ht="20.100000000000001" customHeight="1" thickBot="1" x14ac:dyDescent="0.25">
      <c r="B18" s="4" t="s">
        <v>61</v>
      </c>
      <c r="C18" s="16">
        <v>264</v>
      </c>
      <c r="D18" s="16">
        <v>2</v>
      </c>
      <c r="E18" s="16">
        <v>214</v>
      </c>
      <c r="F18" s="16">
        <v>879</v>
      </c>
      <c r="G18" s="16">
        <v>155</v>
      </c>
      <c r="H18" s="16">
        <v>2</v>
      </c>
      <c r="I18" s="16">
        <v>137</v>
      </c>
      <c r="J18" s="16">
        <v>668</v>
      </c>
      <c r="K18" s="16">
        <v>109</v>
      </c>
      <c r="L18" s="16">
        <v>0</v>
      </c>
      <c r="M18" s="16">
        <v>77</v>
      </c>
      <c r="N18" s="16">
        <v>211</v>
      </c>
    </row>
    <row r="19" spans="2:14" ht="20.100000000000001" customHeight="1" thickBot="1" x14ac:dyDescent="0.25">
      <c r="B19" s="4" t="s">
        <v>62</v>
      </c>
      <c r="C19" s="16">
        <v>31</v>
      </c>
      <c r="D19" s="16">
        <v>0</v>
      </c>
      <c r="E19" s="16">
        <v>26</v>
      </c>
      <c r="F19" s="16">
        <v>81</v>
      </c>
      <c r="G19" s="16">
        <v>20</v>
      </c>
      <c r="H19" s="16">
        <v>0</v>
      </c>
      <c r="I19" s="16">
        <v>17</v>
      </c>
      <c r="J19" s="16">
        <v>79</v>
      </c>
      <c r="K19" s="16">
        <v>11</v>
      </c>
      <c r="L19" s="16">
        <v>0</v>
      </c>
      <c r="M19" s="16">
        <v>9</v>
      </c>
      <c r="N19" s="16">
        <v>2</v>
      </c>
    </row>
    <row r="20" spans="2:14" ht="20.100000000000001" customHeight="1" thickBot="1" x14ac:dyDescent="0.25">
      <c r="B20" s="4" t="s">
        <v>63</v>
      </c>
      <c r="C20" s="16">
        <v>8</v>
      </c>
      <c r="D20" s="16">
        <v>0</v>
      </c>
      <c r="E20" s="16">
        <v>4</v>
      </c>
      <c r="F20" s="16">
        <v>8</v>
      </c>
      <c r="G20" s="16">
        <v>6</v>
      </c>
      <c r="H20" s="16">
        <v>0</v>
      </c>
      <c r="I20" s="16">
        <v>2</v>
      </c>
      <c r="J20" s="16">
        <v>7</v>
      </c>
      <c r="K20" s="16">
        <v>2</v>
      </c>
      <c r="L20" s="16">
        <v>0</v>
      </c>
      <c r="M20" s="16">
        <v>2</v>
      </c>
      <c r="N20" s="16">
        <v>1</v>
      </c>
    </row>
    <row r="21" spans="2:14" ht="20.100000000000001" customHeight="1" thickBot="1" x14ac:dyDescent="0.25">
      <c r="B21" s="4" t="s">
        <v>64</v>
      </c>
      <c r="C21" s="16">
        <v>120</v>
      </c>
      <c r="D21" s="16">
        <v>0</v>
      </c>
      <c r="E21" s="16">
        <v>148</v>
      </c>
      <c r="F21" s="16">
        <v>87</v>
      </c>
      <c r="G21" s="16">
        <v>45</v>
      </c>
      <c r="H21" s="16">
        <v>0</v>
      </c>
      <c r="I21" s="16">
        <v>74</v>
      </c>
      <c r="J21" s="16">
        <v>82</v>
      </c>
      <c r="K21" s="16">
        <v>75</v>
      </c>
      <c r="L21" s="16">
        <v>0</v>
      </c>
      <c r="M21" s="16">
        <v>74</v>
      </c>
      <c r="N21" s="16">
        <v>5</v>
      </c>
    </row>
    <row r="22" spans="2:14" ht="20.100000000000001" customHeight="1" thickBot="1" x14ac:dyDescent="0.25">
      <c r="B22" s="4" t="s">
        <v>6</v>
      </c>
      <c r="C22" s="16">
        <v>131</v>
      </c>
      <c r="D22" s="16">
        <v>0</v>
      </c>
      <c r="E22" s="16">
        <v>119</v>
      </c>
      <c r="F22" s="16">
        <v>141</v>
      </c>
      <c r="G22" s="16">
        <v>77</v>
      </c>
      <c r="H22" s="16">
        <v>0</v>
      </c>
      <c r="I22" s="16">
        <v>62</v>
      </c>
      <c r="J22" s="16">
        <v>129</v>
      </c>
      <c r="K22" s="16">
        <v>54</v>
      </c>
      <c r="L22" s="16">
        <v>0</v>
      </c>
      <c r="M22" s="16">
        <v>57</v>
      </c>
      <c r="N22" s="16">
        <v>12</v>
      </c>
    </row>
    <row r="23" spans="2:14" ht="20.100000000000001" customHeight="1" thickBot="1" x14ac:dyDescent="0.25">
      <c r="B23" s="4" t="s">
        <v>7</v>
      </c>
      <c r="C23" s="16">
        <v>236</v>
      </c>
      <c r="D23" s="16">
        <v>9</v>
      </c>
      <c r="E23" s="16">
        <v>252</v>
      </c>
      <c r="F23" s="16">
        <v>232</v>
      </c>
      <c r="G23" s="16">
        <v>143</v>
      </c>
      <c r="H23" s="16">
        <v>8</v>
      </c>
      <c r="I23" s="16">
        <v>156</v>
      </c>
      <c r="J23" s="16">
        <v>191</v>
      </c>
      <c r="K23" s="16">
        <v>93</v>
      </c>
      <c r="L23" s="16">
        <v>1</v>
      </c>
      <c r="M23" s="16">
        <v>96</v>
      </c>
      <c r="N23" s="16">
        <v>41</v>
      </c>
    </row>
    <row r="24" spans="2:14" ht="20.100000000000001" customHeight="1" thickBot="1" x14ac:dyDescent="0.25">
      <c r="B24" s="4" t="s">
        <v>65</v>
      </c>
      <c r="C24" s="16">
        <v>84</v>
      </c>
      <c r="D24" s="16">
        <v>0</v>
      </c>
      <c r="E24" s="16">
        <v>103</v>
      </c>
      <c r="F24" s="16">
        <v>137</v>
      </c>
      <c r="G24" s="16">
        <v>58</v>
      </c>
      <c r="H24" s="16">
        <v>0</v>
      </c>
      <c r="I24" s="16">
        <v>84</v>
      </c>
      <c r="J24" s="16">
        <v>108</v>
      </c>
      <c r="K24" s="16">
        <v>26</v>
      </c>
      <c r="L24" s="16">
        <v>0</v>
      </c>
      <c r="M24" s="16">
        <v>19</v>
      </c>
      <c r="N24" s="16">
        <v>29</v>
      </c>
    </row>
    <row r="25" spans="2:14" ht="20.100000000000001" customHeight="1" thickBot="1" x14ac:dyDescent="0.25">
      <c r="B25" s="4" t="s">
        <v>66</v>
      </c>
      <c r="C25" s="16">
        <v>164</v>
      </c>
      <c r="D25" s="16">
        <v>1</v>
      </c>
      <c r="E25" s="16">
        <v>142</v>
      </c>
      <c r="F25" s="16">
        <v>195</v>
      </c>
      <c r="G25" s="16">
        <v>59</v>
      </c>
      <c r="H25" s="16">
        <v>0</v>
      </c>
      <c r="I25" s="16">
        <v>54</v>
      </c>
      <c r="J25" s="16">
        <v>140</v>
      </c>
      <c r="K25" s="16">
        <v>105</v>
      </c>
      <c r="L25" s="16">
        <v>1</v>
      </c>
      <c r="M25" s="16">
        <v>88</v>
      </c>
      <c r="N25" s="16">
        <v>55</v>
      </c>
    </row>
    <row r="26" spans="2:14" ht="20.100000000000001" customHeight="1" thickBot="1" x14ac:dyDescent="0.25">
      <c r="B26" s="5" t="s">
        <v>8</v>
      </c>
      <c r="C26" s="16">
        <v>86</v>
      </c>
      <c r="D26" s="16">
        <v>2</v>
      </c>
      <c r="E26" s="16">
        <v>70</v>
      </c>
      <c r="F26" s="16">
        <v>73</v>
      </c>
      <c r="G26" s="16">
        <v>23</v>
      </c>
      <c r="H26" s="16">
        <v>2</v>
      </c>
      <c r="I26" s="16">
        <v>13</v>
      </c>
      <c r="J26" s="16">
        <v>52</v>
      </c>
      <c r="K26" s="16">
        <v>63</v>
      </c>
      <c r="L26" s="16">
        <v>0</v>
      </c>
      <c r="M26" s="16">
        <v>57</v>
      </c>
      <c r="N26" s="16">
        <v>21</v>
      </c>
    </row>
    <row r="27" spans="2:14" ht="20.100000000000001" customHeight="1" thickBot="1" x14ac:dyDescent="0.25">
      <c r="B27" s="6" t="s">
        <v>67</v>
      </c>
      <c r="C27" s="16">
        <v>11</v>
      </c>
      <c r="D27" s="16">
        <v>0</v>
      </c>
      <c r="E27" s="16">
        <v>19</v>
      </c>
      <c r="F27" s="16">
        <v>75</v>
      </c>
      <c r="G27" s="16">
        <v>9</v>
      </c>
      <c r="H27" s="16">
        <v>0</v>
      </c>
      <c r="I27" s="16">
        <v>17</v>
      </c>
      <c r="J27" s="16">
        <v>75</v>
      </c>
      <c r="K27" s="16">
        <v>2</v>
      </c>
      <c r="L27" s="16">
        <v>0</v>
      </c>
      <c r="M27" s="16">
        <v>2</v>
      </c>
      <c r="N27" s="16">
        <v>0</v>
      </c>
    </row>
    <row r="28" spans="2:14" ht="20.100000000000001" customHeight="1" thickBot="1" x14ac:dyDescent="0.25">
      <c r="B28" s="4" t="s">
        <v>68</v>
      </c>
      <c r="C28" s="16">
        <v>42</v>
      </c>
      <c r="D28" s="16">
        <v>0</v>
      </c>
      <c r="E28" s="16">
        <v>18</v>
      </c>
      <c r="F28" s="16">
        <v>59</v>
      </c>
      <c r="G28" s="16">
        <v>23</v>
      </c>
      <c r="H28" s="16">
        <v>0</v>
      </c>
      <c r="I28" s="16">
        <v>8</v>
      </c>
      <c r="J28" s="16">
        <v>43</v>
      </c>
      <c r="K28" s="16">
        <v>19</v>
      </c>
      <c r="L28" s="16">
        <v>0</v>
      </c>
      <c r="M28" s="16">
        <v>10</v>
      </c>
      <c r="N28" s="16">
        <v>16</v>
      </c>
    </row>
    <row r="29" spans="2:14" ht="20.100000000000001" customHeight="1" thickBot="1" x14ac:dyDescent="0.25">
      <c r="B29" s="4" t="s">
        <v>69</v>
      </c>
      <c r="C29" s="16">
        <v>40</v>
      </c>
      <c r="D29" s="16">
        <v>0</v>
      </c>
      <c r="E29" s="16">
        <v>28</v>
      </c>
      <c r="F29" s="16">
        <v>83</v>
      </c>
      <c r="G29" s="16">
        <v>25</v>
      </c>
      <c r="H29" s="16">
        <v>0</v>
      </c>
      <c r="I29" s="16">
        <v>15</v>
      </c>
      <c r="J29" s="16">
        <v>78</v>
      </c>
      <c r="K29" s="16">
        <v>15</v>
      </c>
      <c r="L29" s="16">
        <v>0</v>
      </c>
      <c r="M29" s="16">
        <v>13</v>
      </c>
      <c r="N29" s="16">
        <v>5</v>
      </c>
    </row>
    <row r="30" spans="2:14" ht="20.100000000000001" customHeight="1" thickBot="1" x14ac:dyDescent="0.25">
      <c r="B30" s="4" t="s">
        <v>70</v>
      </c>
      <c r="C30" s="16">
        <v>6</v>
      </c>
      <c r="D30" s="16">
        <v>0</v>
      </c>
      <c r="E30" s="16">
        <v>8</v>
      </c>
      <c r="F30" s="16">
        <v>14</v>
      </c>
      <c r="G30" s="16">
        <v>4</v>
      </c>
      <c r="H30" s="16">
        <v>0</v>
      </c>
      <c r="I30" s="16">
        <v>4</v>
      </c>
      <c r="J30" s="16">
        <v>14</v>
      </c>
      <c r="K30" s="16">
        <v>2</v>
      </c>
      <c r="L30" s="16">
        <v>0</v>
      </c>
      <c r="M30" s="16">
        <v>4</v>
      </c>
      <c r="N30" s="16">
        <v>0</v>
      </c>
    </row>
    <row r="31" spans="2:14" ht="20.100000000000001" customHeight="1" thickBot="1" x14ac:dyDescent="0.25">
      <c r="B31" s="4" t="s">
        <v>71</v>
      </c>
      <c r="C31" s="16">
        <v>14</v>
      </c>
      <c r="D31" s="16">
        <v>0</v>
      </c>
      <c r="E31" s="16">
        <v>21</v>
      </c>
      <c r="F31" s="16">
        <v>32</v>
      </c>
      <c r="G31" s="16">
        <v>12</v>
      </c>
      <c r="H31" s="16">
        <v>0</v>
      </c>
      <c r="I31" s="16">
        <v>19</v>
      </c>
      <c r="J31" s="16">
        <v>32</v>
      </c>
      <c r="K31" s="16">
        <v>2</v>
      </c>
      <c r="L31" s="16">
        <v>0</v>
      </c>
      <c r="M31" s="16">
        <v>2</v>
      </c>
      <c r="N31" s="16">
        <v>0</v>
      </c>
    </row>
    <row r="32" spans="2:14" ht="20.100000000000001" customHeight="1" thickBot="1" x14ac:dyDescent="0.25">
      <c r="B32" s="4" t="s">
        <v>72</v>
      </c>
      <c r="C32" s="16">
        <v>17</v>
      </c>
      <c r="D32" s="16">
        <v>0</v>
      </c>
      <c r="E32" s="16">
        <v>10</v>
      </c>
      <c r="F32" s="16">
        <v>37</v>
      </c>
      <c r="G32" s="16">
        <v>12</v>
      </c>
      <c r="H32" s="16">
        <v>0</v>
      </c>
      <c r="I32" s="16">
        <v>5</v>
      </c>
      <c r="J32" s="16">
        <v>36</v>
      </c>
      <c r="K32" s="16">
        <v>5</v>
      </c>
      <c r="L32" s="16">
        <v>0</v>
      </c>
      <c r="M32" s="16">
        <v>5</v>
      </c>
      <c r="N32" s="16">
        <v>1</v>
      </c>
    </row>
    <row r="33" spans="2:14" ht="20.100000000000001" customHeight="1" thickBot="1" x14ac:dyDescent="0.25">
      <c r="B33" s="4" t="s">
        <v>73</v>
      </c>
      <c r="C33" s="16">
        <v>11</v>
      </c>
      <c r="D33" s="16">
        <v>0</v>
      </c>
      <c r="E33" s="16">
        <v>14</v>
      </c>
      <c r="F33" s="16">
        <v>25</v>
      </c>
      <c r="G33" s="16">
        <v>3</v>
      </c>
      <c r="H33" s="16">
        <v>0</v>
      </c>
      <c r="I33" s="16">
        <v>4</v>
      </c>
      <c r="J33" s="16">
        <v>21</v>
      </c>
      <c r="K33" s="16">
        <v>8</v>
      </c>
      <c r="L33" s="16">
        <v>0</v>
      </c>
      <c r="M33" s="16">
        <v>10</v>
      </c>
      <c r="N33" s="16">
        <v>4</v>
      </c>
    </row>
    <row r="34" spans="2:14" ht="20.100000000000001" customHeight="1" thickBot="1" x14ac:dyDescent="0.25">
      <c r="B34" s="4" t="s">
        <v>74</v>
      </c>
      <c r="C34" s="16">
        <v>89</v>
      </c>
      <c r="D34" s="16">
        <v>1</v>
      </c>
      <c r="E34" s="16">
        <v>73</v>
      </c>
      <c r="F34" s="16">
        <v>54</v>
      </c>
      <c r="G34" s="16">
        <v>12</v>
      </c>
      <c r="H34" s="16">
        <v>1</v>
      </c>
      <c r="I34" s="16">
        <v>14</v>
      </c>
      <c r="J34" s="16">
        <v>25</v>
      </c>
      <c r="K34" s="16">
        <v>77</v>
      </c>
      <c r="L34" s="16">
        <v>0</v>
      </c>
      <c r="M34" s="16">
        <v>59</v>
      </c>
      <c r="N34" s="16">
        <v>29</v>
      </c>
    </row>
    <row r="35" spans="2:14" ht="20.100000000000001" customHeight="1" thickBot="1" x14ac:dyDescent="0.25">
      <c r="B35" s="4" t="s">
        <v>75</v>
      </c>
      <c r="C35" s="16">
        <v>14</v>
      </c>
      <c r="D35" s="16">
        <v>0</v>
      </c>
      <c r="E35" s="16">
        <v>13</v>
      </c>
      <c r="F35" s="16">
        <v>15</v>
      </c>
      <c r="G35" s="16">
        <v>13</v>
      </c>
      <c r="H35" s="16">
        <v>0</v>
      </c>
      <c r="I35" s="16">
        <v>12</v>
      </c>
      <c r="J35" s="16">
        <v>15</v>
      </c>
      <c r="K35" s="16">
        <v>1</v>
      </c>
      <c r="L35" s="16">
        <v>0</v>
      </c>
      <c r="M35" s="16">
        <v>1</v>
      </c>
      <c r="N35" s="16">
        <v>0</v>
      </c>
    </row>
    <row r="36" spans="2:14" ht="20.100000000000001" customHeight="1" thickBot="1" x14ac:dyDescent="0.25">
      <c r="B36" s="4" t="s">
        <v>76</v>
      </c>
      <c r="C36" s="16">
        <v>81</v>
      </c>
      <c r="D36" s="16">
        <v>0</v>
      </c>
      <c r="E36" s="16">
        <v>46</v>
      </c>
      <c r="F36" s="16">
        <v>225</v>
      </c>
      <c r="G36" s="16">
        <v>11</v>
      </c>
      <c r="H36" s="16">
        <v>0</v>
      </c>
      <c r="I36" s="16">
        <v>4</v>
      </c>
      <c r="J36" s="16">
        <v>131</v>
      </c>
      <c r="K36" s="16">
        <v>70</v>
      </c>
      <c r="L36" s="16">
        <v>0</v>
      </c>
      <c r="M36" s="16">
        <v>42</v>
      </c>
      <c r="N36" s="16">
        <v>94</v>
      </c>
    </row>
    <row r="37" spans="2:14" ht="20.100000000000001" customHeight="1" thickBot="1" x14ac:dyDescent="0.25">
      <c r="B37" s="4" t="s">
        <v>77</v>
      </c>
      <c r="C37" s="16">
        <v>69</v>
      </c>
      <c r="D37" s="16">
        <v>0</v>
      </c>
      <c r="E37" s="16">
        <v>70</v>
      </c>
      <c r="F37" s="16">
        <v>79</v>
      </c>
      <c r="G37" s="16">
        <v>30</v>
      </c>
      <c r="H37" s="16">
        <v>0</v>
      </c>
      <c r="I37" s="16">
        <v>38</v>
      </c>
      <c r="J37" s="16">
        <v>64</v>
      </c>
      <c r="K37" s="16">
        <v>39</v>
      </c>
      <c r="L37" s="16">
        <v>0</v>
      </c>
      <c r="M37" s="16">
        <v>32</v>
      </c>
      <c r="N37" s="16">
        <v>15</v>
      </c>
    </row>
    <row r="38" spans="2:14" ht="20.100000000000001" customHeight="1" thickBot="1" x14ac:dyDescent="0.25">
      <c r="B38" s="4" t="s">
        <v>78</v>
      </c>
      <c r="C38" s="16">
        <v>50</v>
      </c>
      <c r="D38" s="16">
        <v>0</v>
      </c>
      <c r="E38" s="16">
        <v>45</v>
      </c>
      <c r="F38" s="16">
        <v>39</v>
      </c>
      <c r="G38" s="16">
        <v>22</v>
      </c>
      <c r="H38" s="16">
        <v>0</v>
      </c>
      <c r="I38" s="16">
        <v>23</v>
      </c>
      <c r="J38" s="16">
        <v>33</v>
      </c>
      <c r="K38" s="16">
        <v>28</v>
      </c>
      <c r="L38" s="16">
        <v>0</v>
      </c>
      <c r="M38" s="16">
        <v>22</v>
      </c>
      <c r="N38" s="16">
        <v>6</v>
      </c>
    </row>
    <row r="39" spans="2:14" ht="20.100000000000001" customHeight="1" thickBot="1" x14ac:dyDescent="0.25">
      <c r="B39" s="4" t="s">
        <v>79</v>
      </c>
      <c r="C39" s="16">
        <v>23</v>
      </c>
      <c r="D39" s="16">
        <v>0</v>
      </c>
      <c r="E39" s="16">
        <v>23</v>
      </c>
      <c r="F39" s="16">
        <v>3</v>
      </c>
      <c r="G39" s="16">
        <v>7</v>
      </c>
      <c r="H39" s="16">
        <v>0</v>
      </c>
      <c r="I39" s="16">
        <v>10</v>
      </c>
      <c r="J39" s="16">
        <v>0</v>
      </c>
      <c r="K39" s="16">
        <v>16</v>
      </c>
      <c r="L39" s="16">
        <v>0</v>
      </c>
      <c r="M39" s="16">
        <v>13</v>
      </c>
      <c r="N39" s="16">
        <v>3</v>
      </c>
    </row>
    <row r="40" spans="2:14" ht="20.100000000000001" customHeight="1" thickBot="1" x14ac:dyDescent="0.25">
      <c r="B40" s="4" t="s">
        <v>80</v>
      </c>
      <c r="C40" s="16">
        <v>64</v>
      </c>
      <c r="D40" s="16">
        <v>0</v>
      </c>
      <c r="E40" s="16">
        <v>46</v>
      </c>
      <c r="F40" s="16">
        <v>318</v>
      </c>
      <c r="G40" s="16">
        <v>29</v>
      </c>
      <c r="H40" s="16">
        <v>0</v>
      </c>
      <c r="I40" s="16">
        <v>31</v>
      </c>
      <c r="J40" s="16">
        <v>275</v>
      </c>
      <c r="K40" s="16">
        <v>35</v>
      </c>
      <c r="L40" s="16">
        <v>0</v>
      </c>
      <c r="M40" s="16">
        <v>15</v>
      </c>
      <c r="N40" s="16">
        <v>43</v>
      </c>
    </row>
    <row r="41" spans="2:14" ht="20.100000000000001" customHeight="1" thickBot="1" x14ac:dyDescent="0.25">
      <c r="B41" s="4" t="s">
        <v>81</v>
      </c>
      <c r="C41" s="16">
        <v>859</v>
      </c>
      <c r="D41" s="16">
        <v>18</v>
      </c>
      <c r="E41" s="16">
        <v>654</v>
      </c>
      <c r="F41" s="16">
        <v>1531</v>
      </c>
      <c r="G41" s="16">
        <v>339</v>
      </c>
      <c r="H41" s="16">
        <v>17</v>
      </c>
      <c r="I41" s="16">
        <v>281</v>
      </c>
      <c r="J41" s="16">
        <v>620</v>
      </c>
      <c r="K41" s="16">
        <v>520</v>
      </c>
      <c r="L41" s="16">
        <v>1</v>
      </c>
      <c r="M41" s="16">
        <v>373</v>
      </c>
      <c r="N41" s="16">
        <v>911</v>
      </c>
    </row>
    <row r="42" spans="2:14" ht="20.100000000000001" customHeight="1" thickBot="1" x14ac:dyDescent="0.25">
      <c r="B42" s="4" t="s">
        <v>82</v>
      </c>
      <c r="C42" s="16">
        <v>164</v>
      </c>
      <c r="D42" s="16">
        <v>0</v>
      </c>
      <c r="E42" s="16">
        <v>83</v>
      </c>
      <c r="F42" s="16">
        <v>531</v>
      </c>
      <c r="G42" s="16">
        <v>31</v>
      </c>
      <c r="H42" s="16">
        <v>0</v>
      </c>
      <c r="I42" s="16">
        <v>24</v>
      </c>
      <c r="J42" s="16">
        <v>165</v>
      </c>
      <c r="K42" s="16">
        <v>133</v>
      </c>
      <c r="L42" s="16">
        <v>0</v>
      </c>
      <c r="M42" s="16">
        <v>59</v>
      </c>
      <c r="N42" s="16">
        <v>366</v>
      </c>
    </row>
    <row r="43" spans="2:14" ht="20.100000000000001" customHeight="1" thickBot="1" x14ac:dyDescent="0.25">
      <c r="B43" s="4" t="s">
        <v>83</v>
      </c>
      <c r="C43" s="16">
        <v>39</v>
      </c>
      <c r="D43" s="16">
        <v>0</v>
      </c>
      <c r="E43" s="16">
        <v>41</v>
      </c>
      <c r="F43" s="16">
        <v>69</v>
      </c>
      <c r="G43" s="16">
        <v>8</v>
      </c>
      <c r="H43" s="16">
        <v>0</v>
      </c>
      <c r="I43" s="16">
        <v>15</v>
      </c>
      <c r="J43" s="16">
        <v>46</v>
      </c>
      <c r="K43" s="16">
        <v>31</v>
      </c>
      <c r="L43" s="16">
        <v>0</v>
      </c>
      <c r="M43" s="16">
        <v>26</v>
      </c>
      <c r="N43" s="16">
        <v>23</v>
      </c>
    </row>
    <row r="44" spans="2:14" ht="20.100000000000001" customHeight="1" thickBot="1" x14ac:dyDescent="0.25">
      <c r="B44" s="4" t="s">
        <v>84</v>
      </c>
      <c r="C44" s="16">
        <v>166</v>
      </c>
      <c r="D44" s="16">
        <v>0</v>
      </c>
      <c r="E44" s="16">
        <v>137</v>
      </c>
      <c r="F44" s="16">
        <v>721</v>
      </c>
      <c r="G44" s="16">
        <v>44</v>
      </c>
      <c r="H44" s="16">
        <v>0</v>
      </c>
      <c r="I44" s="16">
        <v>60</v>
      </c>
      <c r="J44" s="16">
        <v>358</v>
      </c>
      <c r="K44" s="16">
        <v>122</v>
      </c>
      <c r="L44" s="16">
        <v>0</v>
      </c>
      <c r="M44" s="16">
        <v>77</v>
      </c>
      <c r="N44" s="16">
        <v>363</v>
      </c>
    </row>
    <row r="45" spans="2:14" ht="20.100000000000001" customHeight="1" thickBot="1" x14ac:dyDescent="0.25">
      <c r="B45" s="4" t="s">
        <v>85</v>
      </c>
      <c r="C45" s="16">
        <v>449</v>
      </c>
      <c r="D45" s="16">
        <v>0</v>
      </c>
      <c r="E45" s="16">
        <v>456</v>
      </c>
      <c r="F45" s="16">
        <v>678</v>
      </c>
      <c r="G45" s="16">
        <v>142</v>
      </c>
      <c r="H45" s="16">
        <v>0</v>
      </c>
      <c r="I45" s="16">
        <v>169</v>
      </c>
      <c r="J45" s="16">
        <v>489</v>
      </c>
      <c r="K45" s="16">
        <v>307</v>
      </c>
      <c r="L45" s="16">
        <v>0</v>
      </c>
      <c r="M45" s="16">
        <v>287</v>
      </c>
      <c r="N45" s="16">
        <v>189</v>
      </c>
    </row>
    <row r="46" spans="2:14" ht="20.100000000000001" customHeight="1" thickBot="1" x14ac:dyDescent="0.25">
      <c r="B46" s="4" t="s">
        <v>86</v>
      </c>
      <c r="C46" s="16">
        <v>94</v>
      </c>
      <c r="D46" s="16">
        <v>0</v>
      </c>
      <c r="E46" s="16">
        <v>88</v>
      </c>
      <c r="F46" s="16">
        <v>107</v>
      </c>
      <c r="G46" s="16">
        <v>33</v>
      </c>
      <c r="H46" s="16">
        <v>0</v>
      </c>
      <c r="I46" s="16">
        <v>40</v>
      </c>
      <c r="J46" s="16">
        <v>77</v>
      </c>
      <c r="K46" s="16">
        <v>61</v>
      </c>
      <c r="L46" s="16">
        <v>0</v>
      </c>
      <c r="M46" s="16">
        <v>48</v>
      </c>
      <c r="N46" s="16">
        <v>30</v>
      </c>
    </row>
    <row r="47" spans="2:14" ht="20.100000000000001" customHeight="1" thickBot="1" x14ac:dyDescent="0.25">
      <c r="B47" s="4" t="s">
        <v>87</v>
      </c>
      <c r="C47" s="16">
        <v>332</v>
      </c>
      <c r="D47" s="16">
        <v>5</v>
      </c>
      <c r="E47" s="16">
        <v>241</v>
      </c>
      <c r="F47" s="16">
        <v>678</v>
      </c>
      <c r="G47" s="16">
        <v>235</v>
      </c>
      <c r="H47" s="16">
        <v>5</v>
      </c>
      <c r="I47" s="16">
        <v>180</v>
      </c>
      <c r="J47" s="16">
        <v>585</v>
      </c>
      <c r="K47" s="16">
        <v>97</v>
      </c>
      <c r="L47" s="16">
        <v>0</v>
      </c>
      <c r="M47" s="16">
        <v>61</v>
      </c>
      <c r="N47" s="16">
        <v>93</v>
      </c>
    </row>
    <row r="48" spans="2:14" ht="20.100000000000001" customHeight="1" thickBot="1" x14ac:dyDescent="0.25">
      <c r="B48" s="4" t="s">
        <v>88</v>
      </c>
      <c r="C48" s="16">
        <v>42</v>
      </c>
      <c r="D48" s="16">
        <v>1</v>
      </c>
      <c r="E48" s="16">
        <v>57</v>
      </c>
      <c r="F48" s="16">
        <v>80</v>
      </c>
      <c r="G48" s="16">
        <v>41</v>
      </c>
      <c r="H48" s="16">
        <v>1</v>
      </c>
      <c r="I48" s="16">
        <v>56</v>
      </c>
      <c r="J48" s="16">
        <v>80</v>
      </c>
      <c r="K48" s="16">
        <v>1</v>
      </c>
      <c r="L48" s="16">
        <v>0</v>
      </c>
      <c r="M48" s="16">
        <v>1</v>
      </c>
      <c r="N48" s="16">
        <v>0</v>
      </c>
    </row>
    <row r="49" spans="2:14" ht="20.100000000000001" customHeight="1" thickBot="1" x14ac:dyDescent="0.25">
      <c r="B49" s="4" t="s">
        <v>89</v>
      </c>
      <c r="C49" s="16">
        <v>29</v>
      </c>
      <c r="D49" s="16">
        <v>0</v>
      </c>
      <c r="E49" s="16">
        <v>22</v>
      </c>
      <c r="F49" s="16">
        <v>148</v>
      </c>
      <c r="G49" s="16">
        <v>25</v>
      </c>
      <c r="H49" s="16">
        <v>0</v>
      </c>
      <c r="I49" s="16">
        <v>16</v>
      </c>
      <c r="J49" s="16">
        <v>133</v>
      </c>
      <c r="K49" s="16">
        <v>4</v>
      </c>
      <c r="L49" s="16">
        <v>0</v>
      </c>
      <c r="M49" s="16">
        <v>6</v>
      </c>
      <c r="N49" s="16">
        <v>15</v>
      </c>
    </row>
    <row r="50" spans="2:14" ht="20.100000000000001" customHeight="1" thickBot="1" x14ac:dyDescent="0.25">
      <c r="B50" s="4" t="s">
        <v>90</v>
      </c>
      <c r="C50" s="16">
        <v>121</v>
      </c>
      <c r="D50" s="16">
        <v>8</v>
      </c>
      <c r="E50" s="16">
        <v>115</v>
      </c>
      <c r="F50" s="16">
        <v>226</v>
      </c>
      <c r="G50" s="16">
        <v>72</v>
      </c>
      <c r="H50" s="16">
        <v>8</v>
      </c>
      <c r="I50" s="16">
        <v>73</v>
      </c>
      <c r="J50" s="16">
        <v>194</v>
      </c>
      <c r="K50" s="16">
        <v>49</v>
      </c>
      <c r="L50" s="16">
        <v>0</v>
      </c>
      <c r="M50" s="16">
        <v>42</v>
      </c>
      <c r="N50" s="16">
        <v>32</v>
      </c>
    </row>
    <row r="51" spans="2:14" ht="20.100000000000001" customHeight="1" thickBot="1" x14ac:dyDescent="0.25">
      <c r="B51" s="4" t="s">
        <v>91</v>
      </c>
      <c r="C51" s="16">
        <v>31</v>
      </c>
      <c r="D51" s="16">
        <v>0</v>
      </c>
      <c r="E51" s="16">
        <v>41</v>
      </c>
      <c r="F51" s="16">
        <v>110</v>
      </c>
      <c r="G51" s="16">
        <v>28</v>
      </c>
      <c r="H51" s="16">
        <v>0</v>
      </c>
      <c r="I51" s="16">
        <v>38</v>
      </c>
      <c r="J51" s="16">
        <v>108</v>
      </c>
      <c r="K51" s="16">
        <v>3</v>
      </c>
      <c r="L51" s="16">
        <v>0</v>
      </c>
      <c r="M51" s="16">
        <v>3</v>
      </c>
      <c r="N51" s="16">
        <v>2</v>
      </c>
    </row>
    <row r="52" spans="2:14" ht="20.100000000000001" customHeight="1" thickBot="1" x14ac:dyDescent="0.25">
      <c r="B52" s="4" t="s">
        <v>92</v>
      </c>
      <c r="C52" s="16">
        <v>23</v>
      </c>
      <c r="D52" s="16">
        <v>0</v>
      </c>
      <c r="E52" s="16">
        <v>32</v>
      </c>
      <c r="F52" s="16">
        <v>44</v>
      </c>
      <c r="G52" s="16">
        <v>17</v>
      </c>
      <c r="H52" s="16">
        <v>0</v>
      </c>
      <c r="I52" s="16">
        <v>26</v>
      </c>
      <c r="J52" s="16">
        <v>44</v>
      </c>
      <c r="K52" s="16">
        <v>6</v>
      </c>
      <c r="L52" s="16">
        <v>0</v>
      </c>
      <c r="M52" s="16">
        <v>6</v>
      </c>
      <c r="N52" s="16">
        <v>0</v>
      </c>
    </row>
    <row r="53" spans="2:14" ht="20.100000000000001" customHeight="1" thickBot="1" x14ac:dyDescent="0.25">
      <c r="B53" s="4" t="s">
        <v>93</v>
      </c>
      <c r="C53" s="16">
        <v>81</v>
      </c>
      <c r="D53" s="16">
        <v>0</v>
      </c>
      <c r="E53" s="16">
        <v>79</v>
      </c>
      <c r="F53" s="16">
        <v>117</v>
      </c>
      <c r="G53" s="16">
        <v>53</v>
      </c>
      <c r="H53" s="16">
        <v>0</v>
      </c>
      <c r="I53" s="16">
        <v>44</v>
      </c>
      <c r="J53" s="16">
        <v>93</v>
      </c>
      <c r="K53" s="16">
        <v>28</v>
      </c>
      <c r="L53" s="16">
        <v>0</v>
      </c>
      <c r="M53" s="16">
        <v>35</v>
      </c>
      <c r="N53" s="16">
        <v>24</v>
      </c>
    </row>
    <row r="54" spans="2:14" ht="20.100000000000001" customHeight="1" thickBot="1" x14ac:dyDescent="0.25">
      <c r="B54" s="4" t="s">
        <v>9</v>
      </c>
      <c r="C54" s="16">
        <v>1167</v>
      </c>
      <c r="D54" s="16">
        <v>48</v>
      </c>
      <c r="E54" s="16">
        <v>1048</v>
      </c>
      <c r="F54" s="16">
        <v>3726</v>
      </c>
      <c r="G54" s="16">
        <v>593</v>
      </c>
      <c r="H54" s="16">
        <v>41</v>
      </c>
      <c r="I54" s="16">
        <v>517</v>
      </c>
      <c r="J54" s="16">
        <v>3491</v>
      </c>
      <c r="K54" s="16">
        <v>574</v>
      </c>
      <c r="L54" s="16">
        <v>7</v>
      </c>
      <c r="M54" s="16">
        <v>531</v>
      </c>
      <c r="N54" s="16">
        <v>235</v>
      </c>
    </row>
    <row r="55" spans="2:14" ht="20.100000000000001" customHeight="1" thickBot="1" x14ac:dyDescent="0.25">
      <c r="B55" s="4" t="s">
        <v>10</v>
      </c>
      <c r="C55" s="16">
        <v>228</v>
      </c>
      <c r="D55" s="16">
        <v>5</v>
      </c>
      <c r="E55" s="16">
        <v>145</v>
      </c>
      <c r="F55" s="16">
        <v>344</v>
      </c>
      <c r="G55" s="16">
        <v>86</v>
      </c>
      <c r="H55" s="16">
        <v>5</v>
      </c>
      <c r="I55" s="16">
        <v>43</v>
      </c>
      <c r="J55" s="16">
        <v>250</v>
      </c>
      <c r="K55" s="16">
        <v>142</v>
      </c>
      <c r="L55" s="16">
        <v>0</v>
      </c>
      <c r="M55" s="16">
        <v>102</v>
      </c>
      <c r="N55" s="16">
        <v>94</v>
      </c>
    </row>
    <row r="56" spans="2:14" ht="20.100000000000001" customHeight="1" thickBot="1" x14ac:dyDescent="0.25">
      <c r="B56" s="4" t="s">
        <v>11</v>
      </c>
      <c r="C56" s="16">
        <v>66</v>
      </c>
      <c r="D56" s="16">
        <v>1</v>
      </c>
      <c r="E56" s="16">
        <v>52</v>
      </c>
      <c r="F56" s="16">
        <v>85</v>
      </c>
      <c r="G56" s="16">
        <v>52</v>
      </c>
      <c r="H56" s="16">
        <v>1</v>
      </c>
      <c r="I56" s="16">
        <v>36</v>
      </c>
      <c r="J56" s="16">
        <v>82</v>
      </c>
      <c r="K56" s="16">
        <v>14</v>
      </c>
      <c r="L56" s="16">
        <v>0</v>
      </c>
      <c r="M56" s="16">
        <v>16</v>
      </c>
      <c r="N56" s="16">
        <v>3</v>
      </c>
    </row>
    <row r="57" spans="2:14" ht="20.100000000000001" customHeight="1" thickBot="1" x14ac:dyDescent="0.25">
      <c r="B57" s="4" t="s">
        <v>94</v>
      </c>
      <c r="C57" s="16">
        <v>16</v>
      </c>
      <c r="D57" s="16">
        <v>0</v>
      </c>
      <c r="E57" s="16">
        <v>15</v>
      </c>
      <c r="F57" s="16">
        <v>9</v>
      </c>
      <c r="G57" s="16">
        <v>13</v>
      </c>
      <c r="H57" s="16">
        <v>0</v>
      </c>
      <c r="I57" s="16">
        <v>12</v>
      </c>
      <c r="J57" s="16">
        <v>9</v>
      </c>
      <c r="K57" s="16">
        <v>3</v>
      </c>
      <c r="L57" s="16">
        <v>0</v>
      </c>
      <c r="M57" s="16">
        <v>3</v>
      </c>
      <c r="N57" s="16">
        <v>0</v>
      </c>
    </row>
    <row r="58" spans="2:14" ht="20.100000000000001" customHeight="1" thickBot="1" x14ac:dyDescent="0.25">
      <c r="B58" s="4" t="s">
        <v>95</v>
      </c>
      <c r="C58" s="16">
        <v>106</v>
      </c>
      <c r="D58" s="16">
        <v>2</v>
      </c>
      <c r="E58" s="16">
        <v>94</v>
      </c>
      <c r="F58" s="16">
        <v>321</v>
      </c>
      <c r="G58" s="16">
        <v>66</v>
      </c>
      <c r="H58" s="16">
        <v>2</v>
      </c>
      <c r="I58" s="16">
        <v>59</v>
      </c>
      <c r="J58" s="16">
        <v>286</v>
      </c>
      <c r="K58" s="16">
        <v>40</v>
      </c>
      <c r="L58" s="16">
        <v>0</v>
      </c>
      <c r="M58" s="16">
        <v>35</v>
      </c>
      <c r="N58" s="16">
        <v>35</v>
      </c>
    </row>
    <row r="59" spans="2:14" ht="20.100000000000001" customHeight="1" thickBot="1" x14ac:dyDescent="0.25">
      <c r="B59" s="4" t="s">
        <v>96</v>
      </c>
      <c r="C59" s="16">
        <v>132</v>
      </c>
      <c r="D59" s="16">
        <v>3</v>
      </c>
      <c r="E59" s="16">
        <v>124</v>
      </c>
      <c r="F59" s="16">
        <v>221</v>
      </c>
      <c r="G59" s="16">
        <v>68</v>
      </c>
      <c r="H59" s="16">
        <v>3</v>
      </c>
      <c r="I59" s="16">
        <v>61</v>
      </c>
      <c r="J59" s="16">
        <v>192</v>
      </c>
      <c r="K59" s="16">
        <v>64</v>
      </c>
      <c r="L59" s="16">
        <v>0</v>
      </c>
      <c r="M59" s="16">
        <v>63</v>
      </c>
      <c r="N59" s="16">
        <v>29</v>
      </c>
    </row>
    <row r="60" spans="2:14" ht="20.100000000000001" customHeight="1" thickBot="1" x14ac:dyDescent="0.25">
      <c r="B60" s="4" t="s">
        <v>12</v>
      </c>
      <c r="C60" s="16">
        <v>46</v>
      </c>
      <c r="D60" s="16">
        <v>0</v>
      </c>
      <c r="E60" s="16">
        <v>31</v>
      </c>
      <c r="F60" s="16">
        <v>70</v>
      </c>
      <c r="G60" s="16">
        <v>15</v>
      </c>
      <c r="H60" s="16">
        <v>0</v>
      </c>
      <c r="I60" s="16">
        <v>15</v>
      </c>
      <c r="J60" s="16">
        <v>40</v>
      </c>
      <c r="K60" s="16">
        <v>31</v>
      </c>
      <c r="L60" s="16">
        <v>0</v>
      </c>
      <c r="M60" s="16">
        <v>16</v>
      </c>
      <c r="N60" s="16">
        <v>30</v>
      </c>
    </row>
    <row r="61" spans="2:14" ht="20.100000000000001" customHeight="1" thickBot="1" x14ac:dyDescent="0.25">
      <c r="B61" s="7" t="s">
        <v>13</v>
      </c>
      <c r="C61" s="9">
        <f>SUM(C11:C60)</f>
        <v>6896</v>
      </c>
      <c r="D61" s="9">
        <f t="shared" ref="D61:N61" si="0">SUM(D11:D60)</f>
        <v>112</v>
      </c>
      <c r="E61" s="9">
        <f t="shared" si="0"/>
        <v>6077</v>
      </c>
      <c r="F61" s="9">
        <f t="shared" si="0"/>
        <v>15437</v>
      </c>
      <c r="G61" s="9">
        <f t="shared" si="0"/>
        <v>3124</v>
      </c>
      <c r="H61" s="9">
        <f t="shared" si="0"/>
        <v>97</v>
      </c>
      <c r="I61" s="9">
        <f t="shared" si="0"/>
        <v>2939</v>
      </c>
      <c r="J61" s="9">
        <f t="shared" si="0"/>
        <v>11790</v>
      </c>
      <c r="K61" s="9">
        <f t="shared" si="0"/>
        <v>3772</v>
      </c>
      <c r="L61" s="9">
        <f t="shared" si="0"/>
        <v>15</v>
      </c>
      <c r="M61" s="9">
        <f t="shared" si="0"/>
        <v>3138</v>
      </c>
      <c r="N61" s="9">
        <f t="shared" si="0"/>
        <v>3647</v>
      </c>
    </row>
    <row r="62" spans="2:14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97</v>
      </c>
      <c r="D9" s="18" t="s">
        <v>21</v>
      </c>
      <c r="E9" s="18" t="s">
        <v>22</v>
      </c>
    </row>
    <row r="10" spans="2:5" ht="44.25" customHeight="1" thickBot="1" x14ac:dyDescent="0.25">
      <c r="C10" s="8" t="s">
        <v>23</v>
      </c>
      <c r="D10" s="8" t="s">
        <v>24</v>
      </c>
      <c r="E10" s="8" t="s">
        <v>25</v>
      </c>
    </row>
    <row r="11" spans="2:5" ht="20.100000000000001" customHeight="1" thickBot="1" x14ac:dyDescent="0.25">
      <c r="B11" s="3" t="s">
        <v>54</v>
      </c>
      <c r="C11" s="16">
        <v>25</v>
      </c>
      <c r="D11" s="16">
        <v>46</v>
      </c>
      <c r="E11" s="16">
        <v>71</v>
      </c>
    </row>
    <row r="12" spans="2:5" ht="20.100000000000001" customHeight="1" thickBot="1" x14ac:dyDescent="0.25">
      <c r="B12" s="4" t="s">
        <v>55</v>
      </c>
      <c r="C12" s="16">
        <v>24</v>
      </c>
      <c r="D12" s="16">
        <v>6</v>
      </c>
      <c r="E12" s="16">
        <v>30</v>
      </c>
    </row>
    <row r="13" spans="2:5" ht="20.100000000000001" customHeight="1" thickBot="1" x14ac:dyDescent="0.25">
      <c r="B13" s="4" t="s">
        <v>56</v>
      </c>
      <c r="C13" s="16">
        <v>23</v>
      </c>
      <c r="D13" s="16">
        <v>0</v>
      </c>
      <c r="E13" s="16">
        <v>23</v>
      </c>
    </row>
    <row r="14" spans="2:5" ht="20.100000000000001" customHeight="1" thickBot="1" x14ac:dyDescent="0.25">
      <c r="B14" s="4" t="s">
        <v>57</v>
      </c>
      <c r="C14" s="16">
        <v>10</v>
      </c>
      <c r="D14" s="16">
        <v>5</v>
      </c>
      <c r="E14" s="16">
        <v>15</v>
      </c>
    </row>
    <row r="15" spans="2:5" ht="20.100000000000001" customHeight="1" thickBot="1" x14ac:dyDescent="0.25">
      <c r="B15" s="4" t="s">
        <v>58</v>
      </c>
      <c r="C15" s="16">
        <v>2</v>
      </c>
      <c r="D15" s="16">
        <v>1</v>
      </c>
      <c r="E15" s="16">
        <v>3</v>
      </c>
    </row>
    <row r="16" spans="2:5" ht="20.100000000000001" customHeight="1" thickBot="1" x14ac:dyDescent="0.25">
      <c r="B16" s="4" t="s">
        <v>59</v>
      </c>
      <c r="C16" s="16">
        <v>5</v>
      </c>
      <c r="D16" s="16">
        <v>1</v>
      </c>
      <c r="E16" s="16">
        <v>6</v>
      </c>
    </row>
    <row r="17" spans="2:5" ht="20.100000000000001" customHeight="1" thickBot="1" x14ac:dyDescent="0.25">
      <c r="B17" s="4" t="s">
        <v>60</v>
      </c>
      <c r="C17" s="16">
        <v>44</v>
      </c>
      <c r="D17" s="16">
        <v>20</v>
      </c>
      <c r="E17" s="16">
        <v>64</v>
      </c>
    </row>
    <row r="18" spans="2:5" ht="20.100000000000001" customHeight="1" thickBot="1" x14ac:dyDescent="0.25">
      <c r="B18" s="4" t="s">
        <v>61</v>
      </c>
      <c r="C18" s="16">
        <v>13</v>
      </c>
      <c r="D18" s="16">
        <v>2</v>
      </c>
      <c r="E18" s="16">
        <v>15</v>
      </c>
    </row>
    <row r="19" spans="2:5" ht="20.100000000000001" customHeight="1" thickBot="1" x14ac:dyDescent="0.25">
      <c r="B19" s="4" t="s">
        <v>62</v>
      </c>
      <c r="C19" s="16">
        <v>3</v>
      </c>
      <c r="D19" s="16">
        <v>0</v>
      </c>
      <c r="E19" s="16">
        <v>3</v>
      </c>
    </row>
    <row r="20" spans="2:5" ht="20.100000000000001" customHeight="1" thickBot="1" x14ac:dyDescent="0.25">
      <c r="B20" s="4" t="s">
        <v>63</v>
      </c>
      <c r="C20" s="16">
        <v>1</v>
      </c>
      <c r="D20" s="16">
        <v>1</v>
      </c>
      <c r="E20" s="16">
        <v>2</v>
      </c>
    </row>
    <row r="21" spans="2:5" ht="20.100000000000001" customHeight="1" thickBot="1" x14ac:dyDescent="0.25">
      <c r="B21" s="4" t="s">
        <v>64</v>
      </c>
      <c r="C21" s="16">
        <v>5</v>
      </c>
      <c r="D21" s="16">
        <v>9</v>
      </c>
      <c r="E21" s="16">
        <v>14</v>
      </c>
    </row>
    <row r="22" spans="2:5" ht="20.100000000000001" customHeight="1" thickBot="1" x14ac:dyDescent="0.25">
      <c r="B22" s="4" t="s">
        <v>6</v>
      </c>
      <c r="C22" s="16">
        <v>4</v>
      </c>
      <c r="D22" s="16">
        <v>1</v>
      </c>
      <c r="E22" s="16">
        <v>5</v>
      </c>
    </row>
    <row r="23" spans="2:5" ht="20.100000000000001" customHeight="1" thickBot="1" x14ac:dyDescent="0.25">
      <c r="B23" s="4" t="s">
        <v>7</v>
      </c>
      <c r="C23" s="16">
        <v>18</v>
      </c>
      <c r="D23" s="16">
        <v>10</v>
      </c>
      <c r="E23" s="16">
        <v>28</v>
      </c>
    </row>
    <row r="24" spans="2:5" ht="20.100000000000001" customHeight="1" thickBot="1" x14ac:dyDescent="0.25">
      <c r="B24" s="4" t="s">
        <v>65</v>
      </c>
      <c r="C24" s="16">
        <v>1</v>
      </c>
      <c r="D24" s="16">
        <v>0</v>
      </c>
      <c r="E24" s="16">
        <v>1</v>
      </c>
    </row>
    <row r="25" spans="2:5" ht="20.100000000000001" customHeight="1" thickBot="1" x14ac:dyDescent="0.25">
      <c r="B25" s="4" t="s">
        <v>66</v>
      </c>
      <c r="C25" s="16">
        <v>1</v>
      </c>
      <c r="D25" s="16">
        <v>2</v>
      </c>
      <c r="E25" s="16">
        <v>3</v>
      </c>
    </row>
    <row r="26" spans="2:5" ht="20.100000000000001" customHeight="1" thickBot="1" x14ac:dyDescent="0.25">
      <c r="B26" s="5" t="s">
        <v>8</v>
      </c>
      <c r="C26" s="16">
        <v>0</v>
      </c>
      <c r="D26" s="16">
        <v>0</v>
      </c>
      <c r="E26" s="16">
        <v>0</v>
      </c>
    </row>
    <row r="27" spans="2:5" ht="20.100000000000001" customHeight="1" thickBot="1" x14ac:dyDescent="0.25">
      <c r="B27" s="6" t="s">
        <v>67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4" t="s">
        <v>68</v>
      </c>
      <c r="C28" s="16">
        <v>5</v>
      </c>
      <c r="D28" s="16">
        <v>2</v>
      </c>
      <c r="E28" s="16">
        <v>7</v>
      </c>
    </row>
    <row r="29" spans="2:5" ht="20.100000000000001" customHeight="1" thickBot="1" x14ac:dyDescent="0.25">
      <c r="B29" s="4" t="s">
        <v>69</v>
      </c>
      <c r="C29" s="16">
        <v>2</v>
      </c>
      <c r="D29" s="16">
        <v>0</v>
      </c>
      <c r="E29" s="16">
        <v>2</v>
      </c>
    </row>
    <row r="30" spans="2:5" ht="20.100000000000001" customHeight="1" thickBot="1" x14ac:dyDescent="0.25">
      <c r="B30" s="4" t="s">
        <v>70</v>
      </c>
      <c r="C30" s="16">
        <v>0</v>
      </c>
      <c r="D30" s="16">
        <v>0</v>
      </c>
      <c r="E30" s="16">
        <v>0</v>
      </c>
    </row>
    <row r="31" spans="2:5" ht="20.100000000000001" customHeight="1" thickBot="1" x14ac:dyDescent="0.25">
      <c r="B31" s="4" t="s">
        <v>71</v>
      </c>
      <c r="C31" s="16">
        <v>5</v>
      </c>
      <c r="D31" s="16">
        <v>1</v>
      </c>
      <c r="E31" s="16">
        <v>6</v>
      </c>
    </row>
    <row r="32" spans="2:5" ht="20.100000000000001" customHeight="1" thickBot="1" x14ac:dyDescent="0.25">
      <c r="B32" s="4" t="s">
        <v>72</v>
      </c>
      <c r="C32" s="16">
        <v>0</v>
      </c>
      <c r="D32" s="16">
        <v>0</v>
      </c>
      <c r="E32" s="16">
        <v>0</v>
      </c>
    </row>
    <row r="33" spans="2:5" ht="20.100000000000001" customHeight="1" thickBot="1" x14ac:dyDescent="0.25">
      <c r="B33" s="4" t="s">
        <v>73</v>
      </c>
      <c r="C33" s="16">
        <v>3</v>
      </c>
      <c r="D33" s="16">
        <v>6</v>
      </c>
      <c r="E33" s="16">
        <v>9</v>
      </c>
    </row>
    <row r="34" spans="2:5" ht="20.100000000000001" customHeight="1" thickBot="1" x14ac:dyDescent="0.25">
      <c r="B34" s="4" t="s">
        <v>74</v>
      </c>
      <c r="C34" s="16">
        <v>7</v>
      </c>
      <c r="D34" s="16">
        <v>0</v>
      </c>
      <c r="E34" s="16">
        <v>7</v>
      </c>
    </row>
    <row r="35" spans="2:5" ht="20.100000000000001" customHeight="1" thickBot="1" x14ac:dyDescent="0.25">
      <c r="B35" s="4" t="s">
        <v>75</v>
      </c>
      <c r="C35" s="16">
        <v>3</v>
      </c>
      <c r="D35" s="16">
        <v>1</v>
      </c>
      <c r="E35" s="16">
        <v>4</v>
      </c>
    </row>
    <row r="36" spans="2:5" ht="20.100000000000001" customHeight="1" thickBot="1" x14ac:dyDescent="0.25">
      <c r="B36" s="4" t="s">
        <v>76</v>
      </c>
      <c r="C36" s="16">
        <v>2</v>
      </c>
      <c r="D36" s="16">
        <v>7</v>
      </c>
      <c r="E36" s="16">
        <v>9</v>
      </c>
    </row>
    <row r="37" spans="2:5" ht="20.100000000000001" customHeight="1" thickBot="1" x14ac:dyDescent="0.25">
      <c r="B37" s="4" t="s">
        <v>77</v>
      </c>
      <c r="C37" s="16">
        <v>4</v>
      </c>
      <c r="D37" s="16">
        <v>2</v>
      </c>
      <c r="E37" s="16">
        <v>6</v>
      </c>
    </row>
    <row r="38" spans="2:5" ht="20.100000000000001" customHeight="1" thickBot="1" x14ac:dyDescent="0.25">
      <c r="B38" s="4" t="s">
        <v>78</v>
      </c>
      <c r="C38" s="16">
        <v>0</v>
      </c>
      <c r="D38" s="16">
        <v>0</v>
      </c>
      <c r="E38" s="16">
        <v>0</v>
      </c>
    </row>
    <row r="39" spans="2:5" ht="20.100000000000001" customHeight="1" thickBot="1" x14ac:dyDescent="0.25">
      <c r="B39" s="4" t="s">
        <v>79</v>
      </c>
      <c r="C39" s="16">
        <v>0</v>
      </c>
      <c r="D39" s="16">
        <v>0</v>
      </c>
      <c r="E39" s="16">
        <v>0</v>
      </c>
    </row>
    <row r="40" spans="2:5" ht="20.100000000000001" customHeight="1" thickBot="1" x14ac:dyDescent="0.25">
      <c r="B40" s="4" t="s">
        <v>80</v>
      </c>
      <c r="C40" s="16">
        <v>0</v>
      </c>
      <c r="D40" s="16">
        <v>0</v>
      </c>
      <c r="E40" s="16">
        <v>0</v>
      </c>
    </row>
    <row r="41" spans="2:5" ht="20.100000000000001" customHeight="1" thickBot="1" x14ac:dyDescent="0.25">
      <c r="B41" s="4" t="s">
        <v>81</v>
      </c>
      <c r="C41" s="16">
        <v>46</v>
      </c>
      <c r="D41" s="16">
        <v>42</v>
      </c>
      <c r="E41" s="16">
        <v>88</v>
      </c>
    </row>
    <row r="42" spans="2:5" ht="20.100000000000001" customHeight="1" thickBot="1" x14ac:dyDescent="0.25">
      <c r="B42" s="4" t="s">
        <v>82</v>
      </c>
      <c r="C42" s="16">
        <v>16</v>
      </c>
      <c r="D42" s="16">
        <v>6</v>
      </c>
      <c r="E42" s="16">
        <v>22</v>
      </c>
    </row>
    <row r="43" spans="2:5" ht="20.100000000000001" customHeight="1" thickBot="1" x14ac:dyDescent="0.25">
      <c r="B43" s="4" t="s">
        <v>83</v>
      </c>
      <c r="C43" s="16">
        <v>0</v>
      </c>
      <c r="D43" s="16">
        <v>0</v>
      </c>
      <c r="E43" s="16">
        <v>0</v>
      </c>
    </row>
    <row r="44" spans="2:5" ht="20.100000000000001" customHeight="1" thickBot="1" x14ac:dyDescent="0.25">
      <c r="B44" s="4" t="s">
        <v>84</v>
      </c>
      <c r="C44" s="16">
        <v>20</v>
      </c>
      <c r="D44" s="16">
        <v>17</v>
      </c>
      <c r="E44" s="16">
        <v>37</v>
      </c>
    </row>
    <row r="45" spans="2:5" ht="20.100000000000001" customHeight="1" thickBot="1" x14ac:dyDescent="0.25">
      <c r="B45" s="4" t="s">
        <v>85</v>
      </c>
      <c r="C45" s="16">
        <v>19</v>
      </c>
      <c r="D45" s="16">
        <v>13</v>
      </c>
      <c r="E45" s="16">
        <v>32</v>
      </c>
    </row>
    <row r="46" spans="2:5" ht="20.100000000000001" customHeight="1" thickBot="1" x14ac:dyDescent="0.25">
      <c r="B46" s="4" t="s">
        <v>86</v>
      </c>
      <c r="C46" s="16">
        <v>3</v>
      </c>
      <c r="D46" s="16">
        <v>2</v>
      </c>
      <c r="E46" s="16">
        <v>5</v>
      </c>
    </row>
    <row r="47" spans="2:5" ht="20.100000000000001" customHeight="1" thickBot="1" x14ac:dyDescent="0.25">
      <c r="B47" s="4" t="s">
        <v>87</v>
      </c>
      <c r="C47" s="16">
        <v>7</v>
      </c>
      <c r="D47" s="16">
        <v>7</v>
      </c>
      <c r="E47" s="16">
        <v>14</v>
      </c>
    </row>
    <row r="48" spans="2:5" ht="20.100000000000001" customHeight="1" thickBot="1" x14ac:dyDescent="0.25">
      <c r="B48" s="4" t="s">
        <v>88</v>
      </c>
      <c r="C48" s="16">
        <v>4</v>
      </c>
      <c r="D48" s="16">
        <v>0</v>
      </c>
      <c r="E48" s="16">
        <v>4</v>
      </c>
    </row>
    <row r="49" spans="2:5" ht="20.100000000000001" customHeight="1" thickBot="1" x14ac:dyDescent="0.25">
      <c r="B49" s="4" t="s">
        <v>89</v>
      </c>
      <c r="C49" s="16">
        <v>0</v>
      </c>
      <c r="D49" s="16">
        <v>0</v>
      </c>
      <c r="E49" s="16">
        <v>0</v>
      </c>
    </row>
    <row r="50" spans="2:5" ht="20.100000000000001" customHeight="1" thickBot="1" x14ac:dyDescent="0.25">
      <c r="B50" s="4" t="s">
        <v>90</v>
      </c>
      <c r="C50" s="16">
        <v>5</v>
      </c>
      <c r="D50" s="16">
        <v>1</v>
      </c>
      <c r="E50" s="16">
        <v>6</v>
      </c>
    </row>
    <row r="51" spans="2:5" ht="20.100000000000001" customHeight="1" thickBot="1" x14ac:dyDescent="0.25">
      <c r="B51" s="4" t="s">
        <v>91</v>
      </c>
      <c r="C51" s="16">
        <v>4</v>
      </c>
      <c r="D51" s="16">
        <v>0</v>
      </c>
      <c r="E51" s="16">
        <v>4</v>
      </c>
    </row>
    <row r="52" spans="2:5" ht="20.100000000000001" customHeight="1" thickBot="1" x14ac:dyDescent="0.25">
      <c r="B52" s="4" t="s">
        <v>92</v>
      </c>
      <c r="C52" s="16">
        <v>5</v>
      </c>
      <c r="D52" s="16">
        <v>1</v>
      </c>
      <c r="E52" s="16">
        <v>6</v>
      </c>
    </row>
    <row r="53" spans="2:5" ht="20.100000000000001" customHeight="1" thickBot="1" x14ac:dyDescent="0.25">
      <c r="B53" s="4" t="s">
        <v>93</v>
      </c>
      <c r="C53" s="16">
        <v>2</v>
      </c>
      <c r="D53" s="16">
        <v>0</v>
      </c>
      <c r="E53" s="16">
        <v>2</v>
      </c>
    </row>
    <row r="54" spans="2:5" ht="20.100000000000001" customHeight="1" thickBot="1" x14ac:dyDescent="0.25">
      <c r="B54" s="4" t="s">
        <v>9</v>
      </c>
      <c r="C54" s="16">
        <v>67</v>
      </c>
      <c r="D54" s="16">
        <v>67</v>
      </c>
      <c r="E54" s="16">
        <v>134</v>
      </c>
    </row>
    <row r="55" spans="2:5" ht="20.100000000000001" customHeight="1" thickBot="1" x14ac:dyDescent="0.25">
      <c r="B55" s="4" t="s">
        <v>10</v>
      </c>
      <c r="C55" s="16">
        <v>6</v>
      </c>
      <c r="D55" s="16">
        <v>7</v>
      </c>
      <c r="E55" s="16">
        <v>13</v>
      </c>
    </row>
    <row r="56" spans="2:5" ht="20.100000000000001" customHeight="1" thickBot="1" x14ac:dyDescent="0.25">
      <c r="B56" s="4" t="s">
        <v>11</v>
      </c>
      <c r="C56" s="16">
        <v>1</v>
      </c>
      <c r="D56" s="16">
        <v>2</v>
      </c>
      <c r="E56" s="16">
        <v>3</v>
      </c>
    </row>
    <row r="57" spans="2:5" ht="20.100000000000001" customHeight="1" thickBot="1" x14ac:dyDescent="0.25">
      <c r="B57" s="4" t="s">
        <v>94</v>
      </c>
      <c r="C57" s="16">
        <v>0</v>
      </c>
      <c r="D57" s="16">
        <v>0</v>
      </c>
      <c r="E57" s="16">
        <v>0</v>
      </c>
    </row>
    <row r="58" spans="2:5" ht="20.100000000000001" customHeight="1" thickBot="1" x14ac:dyDescent="0.25">
      <c r="B58" s="4" t="s">
        <v>95</v>
      </c>
      <c r="C58" s="16">
        <v>7</v>
      </c>
      <c r="D58" s="16">
        <v>5</v>
      </c>
      <c r="E58" s="16">
        <v>12</v>
      </c>
    </row>
    <row r="59" spans="2:5" ht="20.100000000000001" customHeight="1" thickBot="1" x14ac:dyDescent="0.25">
      <c r="B59" s="4" t="s">
        <v>96</v>
      </c>
      <c r="C59" s="16">
        <v>13</v>
      </c>
      <c r="D59" s="16">
        <v>15</v>
      </c>
      <c r="E59" s="16">
        <v>28</v>
      </c>
    </row>
    <row r="60" spans="2:5" ht="20.100000000000001" customHeight="1" thickBot="1" x14ac:dyDescent="0.25">
      <c r="B60" s="4" t="s">
        <v>12</v>
      </c>
      <c r="C60" s="16">
        <v>1</v>
      </c>
      <c r="D60" s="16">
        <v>1</v>
      </c>
      <c r="E60" s="16">
        <v>2</v>
      </c>
    </row>
    <row r="61" spans="2:5" ht="20.100000000000001" customHeight="1" thickBot="1" x14ac:dyDescent="0.25">
      <c r="B61" s="7" t="s">
        <v>13</v>
      </c>
      <c r="C61" s="9">
        <f>SUM(C11:C60)</f>
        <v>436</v>
      </c>
      <c r="D61" s="9">
        <f t="shared" ref="D61:E61" si="0">SUM(D11:D60)</f>
        <v>309</v>
      </c>
      <c r="E61" s="9">
        <f t="shared" si="0"/>
        <v>745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26</v>
      </c>
      <c r="D9" s="18"/>
      <c r="E9" s="18"/>
      <c r="F9" s="19"/>
      <c r="G9" s="18" t="s">
        <v>27</v>
      </c>
      <c r="H9" s="18"/>
      <c r="I9" s="18"/>
      <c r="J9" s="19"/>
    </row>
    <row r="10" spans="2:10" ht="44.25" customHeight="1" thickBot="1" x14ac:dyDescent="0.25">
      <c r="C10" s="8" t="s">
        <v>17</v>
      </c>
      <c r="D10" s="8" t="s">
        <v>18</v>
      </c>
      <c r="E10" s="8" t="s">
        <v>19</v>
      </c>
      <c r="F10" s="8" t="s">
        <v>28</v>
      </c>
      <c r="G10" s="8" t="s">
        <v>17</v>
      </c>
      <c r="H10" s="8" t="s">
        <v>18</v>
      </c>
      <c r="I10" s="8" t="s">
        <v>19</v>
      </c>
      <c r="J10" s="8" t="s">
        <v>28</v>
      </c>
    </row>
    <row r="11" spans="2:10" ht="20.100000000000001" customHeight="1" thickBot="1" x14ac:dyDescent="0.25">
      <c r="B11" s="3" t="s">
        <v>54</v>
      </c>
      <c r="C11" s="16">
        <v>147</v>
      </c>
      <c r="D11" s="16">
        <v>42</v>
      </c>
      <c r="E11" s="16">
        <v>145</v>
      </c>
      <c r="F11" s="16">
        <v>249</v>
      </c>
      <c r="G11" s="16">
        <v>104</v>
      </c>
      <c r="H11" s="16">
        <v>8</v>
      </c>
      <c r="I11" s="16">
        <v>141</v>
      </c>
      <c r="J11" s="16">
        <v>161</v>
      </c>
    </row>
    <row r="12" spans="2:10" ht="20.100000000000001" customHeight="1" thickBot="1" x14ac:dyDescent="0.25">
      <c r="B12" s="4" t="s">
        <v>55</v>
      </c>
      <c r="C12" s="16">
        <v>190</v>
      </c>
      <c r="D12" s="16">
        <v>41</v>
      </c>
      <c r="E12" s="16">
        <v>337</v>
      </c>
      <c r="F12" s="16">
        <v>782</v>
      </c>
      <c r="G12" s="16">
        <v>96</v>
      </c>
      <c r="H12" s="16">
        <v>64</v>
      </c>
      <c r="I12" s="16">
        <v>205</v>
      </c>
      <c r="J12" s="16">
        <v>326</v>
      </c>
    </row>
    <row r="13" spans="2:10" ht="20.100000000000001" customHeight="1" thickBot="1" x14ac:dyDescent="0.25">
      <c r="B13" s="4" t="s">
        <v>56</v>
      </c>
      <c r="C13" s="16">
        <v>104</v>
      </c>
      <c r="D13" s="16">
        <v>25</v>
      </c>
      <c r="E13" s="16">
        <v>170</v>
      </c>
      <c r="F13" s="16">
        <v>208</v>
      </c>
      <c r="G13" s="16">
        <v>65</v>
      </c>
      <c r="H13" s="16">
        <v>20</v>
      </c>
      <c r="I13" s="16">
        <v>104</v>
      </c>
      <c r="J13" s="16">
        <v>108</v>
      </c>
    </row>
    <row r="14" spans="2:10" ht="20.100000000000001" customHeight="1" thickBot="1" x14ac:dyDescent="0.25">
      <c r="B14" s="4" t="s">
        <v>57</v>
      </c>
      <c r="C14" s="16">
        <v>143</v>
      </c>
      <c r="D14" s="16">
        <v>4</v>
      </c>
      <c r="E14" s="16">
        <v>142</v>
      </c>
      <c r="F14" s="16">
        <v>399</v>
      </c>
      <c r="G14" s="16">
        <v>145</v>
      </c>
      <c r="H14" s="16">
        <v>19</v>
      </c>
      <c r="I14" s="16">
        <v>111</v>
      </c>
      <c r="J14" s="16">
        <v>495</v>
      </c>
    </row>
    <row r="15" spans="2:10" ht="20.100000000000001" customHeight="1" thickBot="1" x14ac:dyDescent="0.25">
      <c r="B15" s="4" t="s">
        <v>58</v>
      </c>
      <c r="C15" s="16">
        <v>108</v>
      </c>
      <c r="D15" s="16">
        <v>0</v>
      </c>
      <c r="E15" s="16">
        <v>117</v>
      </c>
      <c r="F15" s="16">
        <v>399</v>
      </c>
      <c r="G15" s="16">
        <v>79</v>
      </c>
      <c r="H15" s="16">
        <v>39</v>
      </c>
      <c r="I15" s="16">
        <v>45</v>
      </c>
      <c r="J15" s="16">
        <v>440</v>
      </c>
    </row>
    <row r="16" spans="2:10" ht="20.100000000000001" customHeight="1" thickBot="1" x14ac:dyDescent="0.25">
      <c r="B16" s="4" t="s">
        <v>59</v>
      </c>
      <c r="C16" s="16">
        <v>140</v>
      </c>
      <c r="D16" s="16">
        <v>158</v>
      </c>
      <c r="E16" s="16">
        <v>370</v>
      </c>
      <c r="F16" s="16">
        <v>436</v>
      </c>
      <c r="G16" s="16">
        <v>72</v>
      </c>
      <c r="H16" s="16">
        <v>55</v>
      </c>
      <c r="I16" s="16">
        <v>135</v>
      </c>
      <c r="J16" s="16">
        <v>210</v>
      </c>
    </row>
    <row r="17" spans="2:10" ht="20.100000000000001" customHeight="1" thickBot="1" x14ac:dyDescent="0.25">
      <c r="B17" s="4" t="s">
        <v>60</v>
      </c>
      <c r="C17" s="16">
        <v>296</v>
      </c>
      <c r="D17" s="16">
        <v>123</v>
      </c>
      <c r="E17" s="16">
        <v>607</v>
      </c>
      <c r="F17" s="16">
        <v>710</v>
      </c>
      <c r="G17" s="16">
        <v>77</v>
      </c>
      <c r="H17" s="16">
        <v>43</v>
      </c>
      <c r="I17" s="16">
        <v>172</v>
      </c>
      <c r="J17" s="16">
        <v>301</v>
      </c>
    </row>
    <row r="18" spans="2:10" ht="20.100000000000001" customHeight="1" thickBot="1" x14ac:dyDescent="0.25">
      <c r="B18" s="4" t="s">
        <v>61</v>
      </c>
      <c r="C18" s="16">
        <v>205</v>
      </c>
      <c r="D18" s="16">
        <v>75</v>
      </c>
      <c r="E18" s="16">
        <v>239</v>
      </c>
      <c r="F18" s="16">
        <v>1100</v>
      </c>
      <c r="G18" s="16">
        <v>111</v>
      </c>
      <c r="H18" s="16">
        <v>40</v>
      </c>
      <c r="I18" s="16">
        <v>111</v>
      </c>
      <c r="J18" s="16">
        <v>524</v>
      </c>
    </row>
    <row r="19" spans="2:10" ht="20.100000000000001" customHeight="1" thickBot="1" x14ac:dyDescent="0.25">
      <c r="B19" s="4" t="s">
        <v>62</v>
      </c>
      <c r="C19" s="16">
        <v>28</v>
      </c>
      <c r="D19" s="16">
        <v>8</v>
      </c>
      <c r="E19" s="16">
        <v>19</v>
      </c>
      <c r="F19" s="16">
        <v>69</v>
      </c>
      <c r="G19" s="16">
        <v>17</v>
      </c>
      <c r="H19" s="16">
        <v>2</v>
      </c>
      <c r="I19" s="16">
        <v>13</v>
      </c>
      <c r="J19" s="16">
        <v>92</v>
      </c>
    </row>
    <row r="20" spans="2:10" ht="20.100000000000001" customHeight="1" thickBot="1" x14ac:dyDescent="0.25">
      <c r="B20" s="4" t="s">
        <v>63</v>
      </c>
      <c r="C20" s="16">
        <v>19</v>
      </c>
      <c r="D20" s="16">
        <v>0</v>
      </c>
      <c r="E20" s="16">
        <v>39</v>
      </c>
      <c r="F20" s="16">
        <v>26</v>
      </c>
      <c r="G20" s="16">
        <v>18</v>
      </c>
      <c r="H20" s="16">
        <v>34</v>
      </c>
      <c r="I20" s="16">
        <v>30</v>
      </c>
      <c r="J20" s="16">
        <v>78</v>
      </c>
    </row>
    <row r="21" spans="2:10" ht="20.100000000000001" customHeight="1" thickBot="1" x14ac:dyDescent="0.25">
      <c r="B21" s="4" t="s">
        <v>64</v>
      </c>
      <c r="C21" s="16">
        <v>172</v>
      </c>
      <c r="D21" s="16">
        <v>43</v>
      </c>
      <c r="E21" s="16">
        <v>213</v>
      </c>
      <c r="F21" s="16">
        <v>271</v>
      </c>
      <c r="G21" s="16">
        <v>156</v>
      </c>
      <c r="H21" s="16">
        <v>14</v>
      </c>
      <c r="I21" s="16">
        <v>85</v>
      </c>
      <c r="J21" s="16">
        <v>175</v>
      </c>
    </row>
    <row r="22" spans="2:10" ht="20.100000000000001" customHeight="1" thickBot="1" x14ac:dyDescent="0.25">
      <c r="B22" s="4" t="s">
        <v>6</v>
      </c>
      <c r="C22" s="16">
        <v>163</v>
      </c>
      <c r="D22" s="16">
        <v>100</v>
      </c>
      <c r="E22" s="16">
        <v>249</v>
      </c>
      <c r="F22" s="16">
        <v>466</v>
      </c>
      <c r="G22" s="16">
        <v>91</v>
      </c>
      <c r="H22" s="16">
        <v>46</v>
      </c>
      <c r="I22" s="16">
        <v>117</v>
      </c>
      <c r="J22" s="16">
        <v>194</v>
      </c>
    </row>
    <row r="23" spans="2:10" ht="20.100000000000001" customHeight="1" thickBot="1" x14ac:dyDescent="0.25">
      <c r="B23" s="4" t="s">
        <v>7</v>
      </c>
      <c r="C23" s="16">
        <v>82</v>
      </c>
      <c r="D23" s="16">
        <v>23</v>
      </c>
      <c r="E23" s="16">
        <v>66</v>
      </c>
      <c r="F23" s="16">
        <v>436</v>
      </c>
      <c r="G23" s="16">
        <v>57</v>
      </c>
      <c r="H23" s="16">
        <v>11</v>
      </c>
      <c r="I23" s="16">
        <v>39</v>
      </c>
      <c r="J23" s="16">
        <v>366</v>
      </c>
    </row>
    <row r="24" spans="2:10" ht="20.100000000000001" customHeight="1" thickBot="1" x14ac:dyDescent="0.25">
      <c r="B24" s="4" t="s">
        <v>65</v>
      </c>
      <c r="C24" s="16">
        <v>273</v>
      </c>
      <c r="D24" s="16">
        <v>244</v>
      </c>
      <c r="E24" s="16">
        <v>479</v>
      </c>
      <c r="F24" s="16">
        <v>607</v>
      </c>
      <c r="G24" s="16">
        <v>94</v>
      </c>
      <c r="H24" s="16">
        <v>255</v>
      </c>
      <c r="I24" s="16">
        <v>443</v>
      </c>
      <c r="J24" s="16">
        <v>441</v>
      </c>
    </row>
    <row r="25" spans="2:10" ht="20.100000000000001" customHeight="1" thickBot="1" x14ac:dyDescent="0.25">
      <c r="B25" s="4" t="s">
        <v>66</v>
      </c>
      <c r="C25" s="16">
        <v>249</v>
      </c>
      <c r="D25" s="16">
        <v>96</v>
      </c>
      <c r="E25" s="16">
        <v>368</v>
      </c>
      <c r="F25" s="16">
        <v>1128</v>
      </c>
      <c r="G25" s="16">
        <v>258</v>
      </c>
      <c r="H25" s="16">
        <v>81</v>
      </c>
      <c r="I25" s="16">
        <v>284</v>
      </c>
      <c r="J25" s="16">
        <v>639</v>
      </c>
    </row>
    <row r="26" spans="2:10" ht="20.100000000000001" customHeight="1" thickBot="1" x14ac:dyDescent="0.25">
      <c r="B26" s="5" t="s">
        <v>8</v>
      </c>
      <c r="C26" s="16">
        <v>0</v>
      </c>
      <c r="D26" s="16">
        <v>32</v>
      </c>
      <c r="E26" s="16">
        <v>186</v>
      </c>
      <c r="F26" s="16">
        <v>494</v>
      </c>
      <c r="G26" s="16">
        <v>53</v>
      </c>
      <c r="H26" s="16">
        <v>18</v>
      </c>
      <c r="I26" s="16">
        <v>115</v>
      </c>
      <c r="J26" s="16">
        <v>243</v>
      </c>
    </row>
    <row r="27" spans="2:10" ht="20.100000000000001" customHeight="1" thickBot="1" x14ac:dyDescent="0.25">
      <c r="B27" s="6" t="s">
        <v>67</v>
      </c>
      <c r="C27" s="16">
        <v>16</v>
      </c>
      <c r="D27" s="16">
        <v>0</v>
      </c>
      <c r="E27" s="16">
        <v>8</v>
      </c>
      <c r="F27" s="16">
        <v>51</v>
      </c>
      <c r="G27" s="16">
        <v>4</v>
      </c>
      <c r="H27" s="16">
        <v>0</v>
      </c>
      <c r="I27" s="16">
        <v>1</v>
      </c>
      <c r="J27" s="16">
        <v>4</v>
      </c>
    </row>
    <row r="28" spans="2:10" ht="20.100000000000001" customHeight="1" thickBot="1" x14ac:dyDescent="0.25">
      <c r="B28" s="4" t="s">
        <v>68</v>
      </c>
      <c r="C28" s="16">
        <v>39</v>
      </c>
      <c r="D28" s="16">
        <v>2</v>
      </c>
      <c r="E28" s="16">
        <v>59</v>
      </c>
      <c r="F28" s="16">
        <v>136</v>
      </c>
      <c r="G28" s="16">
        <v>27</v>
      </c>
      <c r="H28" s="16">
        <v>2</v>
      </c>
      <c r="I28" s="16">
        <v>32</v>
      </c>
      <c r="J28" s="16">
        <v>72</v>
      </c>
    </row>
    <row r="29" spans="2:10" ht="20.100000000000001" customHeight="1" thickBot="1" x14ac:dyDescent="0.25">
      <c r="B29" s="4" t="s">
        <v>69</v>
      </c>
      <c r="C29" s="16">
        <v>38</v>
      </c>
      <c r="D29" s="16">
        <v>31</v>
      </c>
      <c r="E29" s="16">
        <v>85</v>
      </c>
      <c r="F29" s="16">
        <v>166</v>
      </c>
      <c r="G29" s="16">
        <v>29</v>
      </c>
      <c r="H29" s="16">
        <v>9</v>
      </c>
      <c r="I29" s="16">
        <v>27</v>
      </c>
      <c r="J29" s="16">
        <v>97</v>
      </c>
    </row>
    <row r="30" spans="2:10" ht="20.100000000000001" customHeight="1" thickBot="1" x14ac:dyDescent="0.25">
      <c r="B30" s="4" t="s">
        <v>70</v>
      </c>
      <c r="C30" s="16">
        <v>15</v>
      </c>
      <c r="D30" s="16">
        <v>2</v>
      </c>
      <c r="E30" s="16">
        <v>20</v>
      </c>
      <c r="F30" s="16">
        <v>69</v>
      </c>
      <c r="G30" s="16">
        <v>7</v>
      </c>
      <c r="H30" s="16">
        <v>5</v>
      </c>
      <c r="I30" s="16">
        <v>8</v>
      </c>
      <c r="J30" s="16">
        <v>36</v>
      </c>
    </row>
    <row r="31" spans="2:10" ht="20.100000000000001" customHeight="1" thickBot="1" x14ac:dyDescent="0.25">
      <c r="B31" s="4" t="s">
        <v>71</v>
      </c>
      <c r="C31" s="16">
        <v>17</v>
      </c>
      <c r="D31" s="16">
        <v>8</v>
      </c>
      <c r="E31" s="16">
        <v>36</v>
      </c>
      <c r="F31" s="16">
        <v>49</v>
      </c>
      <c r="G31" s="16">
        <v>6</v>
      </c>
      <c r="H31" s="16">
        <v>2</v>
      </c>
      <c r="I31" s="16">
        <v>7</v>
      </c>
      <c r="J31" s="16">
        <v>22</v>
      </c>
    </row>
    <row r="32" spans="2:10" ht="20.100000000000001" customHeight="1" thickBot="1" x14ac:dyDescent="0.25">
      <c r="B32" s="4" t="s">
        <v>72</v>
      </c>
      <c r="C32" s="16">
        <v>22</v>
      </c>
      <c r="D32" s="16">
        <v>42</v>
      </c>
      <c r="E32" s="16">
        <v>38</v>
      </c>
      <c r="F32" s="16">
        <v>136</v>
      </c>
      <c r="G32" s="16">
        <v>3</v>
      </c>
      <c r="H32" s="16">
        <v>0</v>
      </c>
      <c r="I32" s="16">
        <v>10</v>
      </c>
      <c r="J32" s="16">
        <v>25</v>
      </c>
    </row>
    <row r="33" spans="2:10" ht="20.100000000000001" customHeight="1" thickBot="1" x14ac:dyDescent="0.25">
      <c r="B33" s="4" t="s">
        <v>73</v>
      </c>
      <c r="C33" s="16">
        <v>12</v>
      </c>
      <c r="D33" s="16">
        <v>8</v>
      </c>
      <c r="E33" s="16">
        <v>19</v>
      </c>
      <c r="F33" s="16">
        <v>23</v>
      </c>
      <c r="G33" s="16">
        <v>4</v>
      </c>
      <c r="H33" s="16">
        <v>6</v>
      </c>
      <c r="I33" s="16">
        <v>10</v>
      </c>
      <c r="J33" s="16">
        <v>6</v>
      </c>
    </row>
    <row r="34" spans="2:10" ht="20.100000000000001" customHeight="1" thickBot="1" x14ac:dyDescent="0.25">
      <c r="B34" s="4" t="s">
        <v>74</v>
      </c>
      <c r="C34" s="16">
        <v>40</v>
      </c>
      <c r="D34" s="16">
        <v>115</v>
      </c>
      <c r="E34" s="16">
        <v>61</v>
      </c>
      <c r="F34" s="16">
        <v>176</v>
      </c>
      <c r="G34" s="16">
        <v>9</v>
      </c>
      <c r="H34" s="16">
        <v>8</v>
      </c>
      <c r="I34" s="16">
        <v>18</v>
      </c>
      <c r="J34" s="16">
        <v>12</v>
      </c>
    </row>
    <row r="35" spans="2:10" ht="20.100000000000001" customHeight="1" thickBot="1" x14ac:dyDescent="0.25">
      <c r="B35" s="4" t="s">
        <v>75</v>
      </c>
      <c r="C35" s="16">
        <v>10</v>
      </c>
      <c r="D35" s="16">
        <v>12</v>
      </c>
      <c r="E35" s="16">
        <v>17</v>
      </c>
      <c r="F35" s="16">
        <v>65</v>
      </c>
      <c r="G35" s="16">
        <v>0</v>
      </c>
      <c r="H35" s="16">
        <v>4</v>
      </c>
      <c r="I35" s="16">
        <v>7</v>
      </c>
      <c r="J35" s="16">
        <v>17</v>
      </c>
    </row>
    <row r="36" spans="2:10" ht="20.100000000000001" customHeight="1" thickBot="1" x14ac:dyDescent="0.25">
      <c r="B36" s="4" t="s">
        <v>76</v>
      </c>
      <c r="C36" s="16">
        <v>37</v>
      </c>
      <c r="D36" s="16">
        <v>24</v>
      </c>
      <c r="E36" s="16">
        <v>50</v>
      </c>
      <c r="F36" s="16">
        <v>227</v>
      </c>
      <c r="G36" s="16">
        <v>7</v>
      </c>
      <c r="H36" s="16">
        <v>3</v>
      </c>
      <c r="I36" s="16">
        <v>11</v>
      </c>
      <c r="J36" s="16">
        <v>92</v>
      </c>
    </row>
    <row r="37" spans="2:10" ht="20.100000000000001" customHeight="1" thickBot="1" x14ac:dyDescent="0.25">
      <c r="B37" s="4" t="s">
        <v>77</v>
      </c>
      <c r="C37" s="16">
        <v>106</v>
      </c>
      <c r="D37" s="16">
        <v>83</v>
      </c>
      <c r="E37" s="16">
        <v>160</v>
      </c>
      <c r="F37" s="16">
        <v>456</v>
      </c>
      <c r="G37" s="16">
        <v>69</v>
      </c>
      <c r="H37" s="16">
        <v>32</v>
      </c>
      <c r="I37" s="16">
        <v>165</v>
      </c>
      <c r="J37" s="16">
        <v>311</v>
      </c>
    </row>
    <row r="38" spans="2:10" ht="20.100000000000001" customHeight="1" thickBot="1" x14ac:dyDescent="0.25">
      <c r="B38" s="4" t="s">
        <v>78</v>
      </c>
      <c r="C38" s="16">
        <v>19</v>
      </c>
      <c r="D38" s="16">
        <v>28</v>
      </c>
      <c r="E38" s="16">
        <v>39</v>
      </c>
      <c r="F38" s="16">
        <v>187</v>
      </c>
      <c r="G38" s="16">
        <v>7</v>
      </c>
      <c r="H38" s="16">
        <v>5</v>
      </c>
      <c r="I38" s="16">
        <v>14</v>
      </c>
      <c r="J38" s="16">
        <v>46</v>
      </c>
    </row>
    <row r="39" spans="2:10" ht="20.100000000000001" customHeight="1" thickBot="1" x14ac:dyDescent="0.25">
      <c r="B39" s="4" t="s">
        <v>79</v>
      </c>
      <c r="C39" s="16">
        <v>35</v>
      </c>
      <c r="D39" s="16">
        <v>21</v>
      </c>
      <c r="E39" s="16">
        <v>50</v>
      </c>
      <c r="F39" s="16">
        <v>250</v>
      </c>
      <c r="G39" s="16">
        <v>17</v>
      </c>
      <c r="H39" s="16">
        <v>85</v>
      </c>
      <c r="I39" s="16">
        <v>167</v>
      </c>
      <c r="J39" s="16">
        <v>172</v>
      </c>
    </row>
    <row r="40" spans="2:10" ht="20.100000000000001" customHeight="1" thickBot="1" x14ac:dyDescent="0.25">
      <c r="B40" s="4" t="s">
        <v>80</v>
      </c>
      <c r="C40" s="16">
        <v>65</v>
      </c>
      <c r="D40" s="16">
        <v>21</v>
      </c>
      <c r="E40" s="16">
        <v>42</v>
      </c>
      <c r="F40" s="16">
        <v>656</v>
      </c>
      <c r="G40" s="16">
        <v>61</v>
      </c>
      <c r="H40" s="16">
        <v>19</v>
      </c>
      <c r="I40" s="16">
        <v>50</v>
      </c>
      <c r="J40" s="16">
        <v>351</v>
      </c>
    </row>
    <row r="41" spans="2:10" ht="20.100000000000001" customHeight="1" thickBot="1" x14ac:dyDescent="0.25">
      <c r="B41" s="4" t="s">
        <v>81</v>
      </c>
      <c r="C41" s="16">
        <v>203</v>
      </c>
      <c r="D41" s="16">
        <v>42</v>
      </c>
      <c r="E41" s="16">
        <v>212</v>
      </c>
      <c r="F41" s="16">
        <v>1939</v>
      </c>
      <c r="G41" s="16">
        <v>79</v>
      </c>
      <c r="H41" s="16">
        <v>48</v>
      </c>
      <c r="I41" s="16">
        <v>119</v>
      </c>
      <c r="J41" s="16">
        <v>650</v>
      </c>
    </row>
    <row r="42" spans="2:10" ht="20.100000000000001" customHeight="1" thickBot="1" x14ac:dyDescent="0.25">
      <c r="B42" s="4" t="s">
        <v>82</v>
      </c>
      <c r="C42" s="16">
        <v>65</v>
      </c>
      <c r="D42" s="16">
        <v>8</v>
      </c>
      <c r="E42" s="16">
        <v>96</v>
      </c>
      <c r="F42" s="16">
        <v>381</v>
      </c>
      <c r="G42" s="16">
        <v>49</v>
      </c>
      <c r="H42" s="16">
        <v>12</v>
      </c>
      <c r="I42" s="16">
        <v>21</v>
      </c>
      <c r="J42" s="16">
        <v>336</v>
      </c>
    </row>
    <row r="43" spans="2:10" ht="20.100000000000001" customHeight="1" thickBot="1" x14ac:dyDescent="0.25">
      <c r="B43" s="4" t="s">
        <v>83</v>
      </c>
      <c r="C43" s="16">
        <v>92</v>
      </c>
      <c r="D43" s="16">
        <v>0</v>
      </c>
      <c r="E43" s="16">
        <v>123</v>
      </c>
      <c r="F43" s="16">
        <v>98</v>
      </c>
      <c r="G43" s="16">
        <v>82</v>
      </c>
      <c r="H43" s="16">
        <v>5</v>
      </c>
      <c r="I43" s="16">
        <v>63</v>
      </c>
      <c r="J43" s="16">
        <v>115</v>
      </c>
    </row>
    <row r="44" spans="2:10" ht="20.100000000000001" customHeight="1" thickBot="1" x14ac:dyDescent="0.25">
      <c r="B44" s="4" t="s">
        <v>84</v>
      </c>
      <c r="C44" s="16">
        <v>96</v>
      </c>
      <c r="D44" s="16">
        <v>77</v>
      </c>
      <c r="E44" s="16">
        <v>155</v>
      </c>
      <c r="F44" s="16">
        <v>402</v>
      </c>
      <c r="G44" s="16">
        <v>93</v>
      </c>
      <c r="H44" s="16">
        <v>72</v>
      </c>
      <c r="I44" s="16">
        <v>118</v>
      </c>
      <c r="J44" s="16">
        <v>341</v>
      </c>
    </row>
    <row r="45" spans="2:10" ht="20.100000000000001" customHeight="1" thickBot="1" x14ac:dyDescent="0.25">
      <c r="B45" s="4" t="s">
        <v>85</v>
      </c>
      <c r="C45" s="16">
        <v>383</v>
      </c>
      <c r="D45" s="16">
        <v>120</v>
      </c>
      <c r="E45" s="16">
        <v>491</v>
      </c>
      <c r="F45" s="16">
        <v>2343</v>
      </c>
      <c r="G45" s="16">
        <v>299</v>
      </c>
      <c r="H45" s="16">
        <v>87</v>
      </c>
      <c r="I45" s="16">
        <v>343</v>
      </c>
      <c r="J45" s="16">
        <v>1222</v>
      </c>
    </row>
    <row r="46" spans="2:10" ht="20.100000000000001" customHeight="1" thickBot="1" x14ac:dyDescent="0.25">
      <c r="B46" s="4" t="s">
        <v>86</v>
      </c>
      <c r="C46" s="16">
        <v>111</v>
      </c>
      <c r="D46" s="16">
        <v>34</v>
      </c>
      <c r="E46" s="16">
        <v>131</v>
      </c>
      <c r="F46" s="16">
        <v>646</v>
      </c>
      <c r="G46" s="16">
        <v>82</v>
      </c>
      <c r="H46" s="16">
        <v>26</v>
      </c>
      <c r="I46" s="16">
        <v>95</v>
      </c>
      <c r="J46" s="16">
        <v>557</v>
      </c>
    </row>
    <row r="47" spans="2:10" ht="20.100000000000001" customHeight="1" thickBot="1" x14ac:dyDescent="0.25">
      <c r="B47" s="4" t="s">
        <v>87</v>
      </c>
      <c r="C47" s="16">
        <v>47</v>
      </c>
      <c r="D47" s="16">
        <v>2</v>
      </c>
      <c r="E47" s="16">
        <v>68</v>
      </c>
      <c r="F47" s="16">
        <v>289</v>
      </c>
      <c r="G47" s="16">
        <v>43</v>
      </c>
      <c r="H47" s="16">
        <v>63</v>
      </c>
      <c r="I47" s="16">
        <v>98</v>
      </c>
      <c r="J47" s="16">
        <v>341</v>
      </c>
    </row>
    <row r="48" spans="2:10" ht="20.100000000000001" customHeight="1" thickBot="1" x14ac:dyDescent="0.25">
      <c r="B48" s="4" t="s">
        <v>88</v>
      </c>
      <c r="C48" s="16">
        <v>121</v>
      </c>
      <c r="D48" s="16">
        <v>28</v>
      </c>
      <c r="E48" s="16">
        <v>144</v>
      </c>
      <c r="F48" s="16">
        <v>249</v>
      </c>
      <c r="G48" s="16">
        <v>76</v>
      </c>
      <c r="H48" s="16">
        <v>38</v>
      </c>
      <c r="I48" s="16">
        <v>69</v>
      </c>
      <c r="J48" s="16">
        <v>167</v>
      </c>
    </row>
    <row r="49" spans="2:10" ht="20.100000000000001" customHeight="1" thickBot="1" x14ac:dyDescent="0.25">
      <c r="B49" s="4" t="s">
        <v>89</v>
      </c>
      <c r="C49" s="16">
        <v>49</v>
      </c>
      <c r="D49" s="16">
        <v>44</v>
      </c>
      <c r="E49" s="16">
        <v>124</v>
      </c>
      <c r="F49" s="16">
        <v>279</v>
      </c>
      <c r="G49" s="16">
        <v>31</v>
      </c>
      <c r="H49" s="16">
        <v>17</v>
      </c>
      <c r="I49" s="16">
        <v>43</v>
      </c>
      <c r="J49" s="16">
        <v>93</v>
      </c>
    </row>
    <row r="50" spans="2:10" ht="20.100000000000001" customHeight="1" thickBot="1" x14ac:dyDescent="0.25">
      <c r="B50" s="4" t="s">
        <v>90</v>
      </c>
      <c r="C50" s="16">
        <v>141</v>
      </c>
      <c r="D50" s="16">
        <v>84</v>
      </c>
      <c r="E50" s="16">
        <v>250</v>
      </c>
      <c r="F50" s="16">
        <v>573</v>
      </c>
      <c r="G50" s="16">
        <v>51</v>
      </c>
      <c r="H50" s="16">
        <v>24</v>
      </c>
      <c r="I50" s="16">
        <v>69</v>
      </c>
      <c r="J50" s="16">
        <v>165</v>
      </c>
    </row>
    <row r="51" spans="2:10" ht="20.100000000000001" customHeight="1" thickBot="1" x14ac:dyDescent="0.25">
      <c r="B51" s="4" t="s">
        <v>91</v>
      </c>
      <c r="C51" s="16">
        <v>21</v>
      </c>
      <c r="D51" s="16">
        <v>41</v>
      </c>
      <c r="E51" s="16">
        <v>60</v>
      </c>
      <c r="F51" s="16">
        <v>155</v>
      </c>
      <c r="G51" s="16">
        <v>1</v>
      </c>
      <c r="H51" s="16">
        <v>7</v>
      </c>
      <c r="I51" s="16">
        <v>5</v>
      </c>
      <c r="J51" s="16">
        <v>11</v>
      </c>
    </row>
    <row r="52" spans="2:10" ht="20.100000000000001" customHeight="1" thickBot="1" x14ac:dyDescent="0.25">
      <c r="B52" s="4" t="s">
        <v>92</v>
      </c>
      <c r="C52" s="16">
        <v>23</v>
      </c>
      <c r="D52" s="16">
        <v>3</v>
      </c>
      <c r="E52" s="16">
        <v>20</v>
      </c>
      <c r="F52" s="16">
        <v>289</v>
      </c>
      <c r="G52" s="16">
        <v>7</v>
      </c>
      <c r="H52" s="16">
        <v>11</v>
      </c>
      <c r="I52" s="16">
        <v>15</v>
      </c>
      <c r="J52" s="16">
        <v>168</v>
      </c>
    </row>
    <row r="53" spans="2:10" ht="20.100000000000001" customHeight="1" thickBot="1" x14ac:dyDescent="0.25">
      <c r="B53" s="4" t="s">
        <v>93</v>
      </c>
      <c r="C53" s="16">
        <v>139</v>
      </c>
      <c r="D53" s="16">
        <v>56</v>
      </c>
      <c r="E53" s="16">
        <v>217</v>
      </c>
      <c r="F53" s="16">
        <v>281</v>
      </c>
      <c r="G53" s="16">
        <v>82</v>
      </c>
      <c r="H53" s="16">
        <v>32</v>
      </c>
      <c r="I53" s="16">
        <v>123</v>
      </c>
      <c r="J53" s="16">
        <v>137</v>
      </c>
    </row>
    <row r="54" spans="2:10" ht="20.100000000000001" customHeight="1" thickBot="1" x14ac:dyDescent="0.25">
      <c r="B54" s="4" t="s">
        <v>9</v>
      </c>
      <c r="C54" s="16">
        <v>223</v>
      </c>
      <c r="D54" s="16">
        <v>96</v>
      </c>
      <c r="E54" s="16">
        <v>286</v>
      </c>
      <c r="F54" s="16">
        <v>1221</v>
      </c>
      <c r="G54" s="16">
        <v>99</v>
      </c>
      <c r="H54" s="16">
        <v>73</v>
      </c>
      <c r="I54" s="16">
        <v>131</v>
      </c>
      <c r="J54" s="16">
        <v>720</v>
      </c>
    </row>
    <row r="55" spans="2:10" ht="20.100000000000001" customHeight="1" thickBot="1" x14ac:dyDescent="0.25">
      <c r="B55" s="4" t="s">
        <v>10</v>
      </c>
      <c r="C55" s="16">
        <v>325</v>
      </c>
      <c r="D55" s="16">
        <v>132</v>
      </c>
      <c r="E55" s="16">
        <v>432</v>
      </c>
      <c r="F55" s="16">
        <v>798</v>
      </c>
      <c r="G55" s="16">
        <v>272</v>
      </c>
      <c r="H55" s="16">
        <v>134</v>
      </c>
      <c r="I55" s="16">
        <v>242</v>
      </c>
      <c r="J55" s="16">
        <v>899</v>
      </c>
    </row>
    <row r="56" spans="2:10" ht="20.100000000000001" customHeight="1" thickBot="1" x14ac:dyDescent="0.25">
      <c r="B56" s="4" t="s">
        <v>11</v>
      </c>
      <c r="C56" s="16">
        <v>85</v>
      </c>
      <c r="D56" s="16">
        <v>82</v>
      </c>
      <c r="E56" s="16">
        <v>199</v>
      </c>
      <c r="F56" s="16">
        <v>170</v>
      </c>
      <c r="G56" s="16">
        <v>85</v>
      </c>
      <c r="H56" s="16">
        <v>79</v>
      </c>
      <c r="I56" s="16">
        <v>158</v>
      </c>
      <c r="J56" s="16">
        <v>160</v>
      </c>
    </row>
    <row r="57" spans="2:10" ht="20.100000000000001" customHeight="1" thickBot="1" x14ac:dyDescent="0.25">
      <c r="B57" s="4" t="s">
        <v>94</v>
      </c>
      <c r="C57" s="16">
        <v>55</v>
      </c>
      <c r="D57" s="16">
        <v>98</v>
      </c>
      <c r="E57" s="16">
        <v>145</v>
      </c>
      <c r="F57" s="16">
        <v>163</v>
      </c>
      <c r="G57" s="16">
        <v>39</v>
      </c>
      <c r="H57" s="16">
        <v>54</v>
      </c>
      <c r="I57" s="16">
        <v>81</v>
      </c>
      <c r="J57" s="16">
        <v>83</v>
      </c>
    </row>
    <row r="58" spans="2:10" ht="20.100000000000001" customHeight="1" thickBot="1" x14ac:dyDescent="0.25">
      <c r="B58" s="4" t="s">
        <v>95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ht="20.100000000000001" customHeight="1" thickBot="1" x14ac:dyDescent="0.25">
      <c r="B59" s="4" t="s">
        <v>96</v>
      </c>
      <c r="C59" s="16">
        <v>56</v>
      </c>
      <c r="D59" s="16">
        <v>34</v>
      </c>
      <c r="E59" s="16">
        <v>71</v>
      </c>
      <c r="F59" s="16">
        <v>230</v>
      </c>
      <c r="G59" s="16">
        <v>33</v>
      </c>
      <c r="H59" s="16">
        <v>14</v>
      </c>
      <c r="I59" s="16">
        <v>26</v>
      </c>
      <c r="J59" s="16">
        <v>81</v>
      </c>
    </row>
    <row r="60" spans="2:10" ht="20.100000000000001" customHeight="1" thickBot="1" x14ac:dyDescent="0.25">
      <c r="B60" s="4" t="s">
        <v>12</v>
      </c>
      <c r="C60" s="16">
        <v>35</v>
      </c>
      <c r="D60" s="16">
        <v>0</v>
      </c>
      <c r="E60" s="16">
        <v>59</v>
      </c>
      <c r="F60" s="16">
        <v>68</v>
      </c>
      <c r="G60" s="16">
        <v>25</v>
      </c>
      <c r="H60" s="16">
        <v>5</v>
      </c>
      <c r="I60" s="16">
        <v>44</v>
      </c>
      <c r="J60" s="16">
        <v>56</v>
      </c>
    </row>
    <row r="61" spans="2:10" ht="20.100000000000001" customHeight="1" thickBot="1" x14ac:dyDescent="0.25">
      <c r="B61" s="7" t="s">
        <v>13</v>
      </c>
      <c r="C61" s="9">
        <f>SUM(C11:C60)</f>
        <v>5060</v>
      </c>
      <c r="D61" s="9">
        <f t="shared" ref="D61:J61" si="0">SUM(D11:D60)</f>
        <v>2392</v>
      </c>
      <c r="E61" s="9">
        <f t="shared" si="0"/>
        <v>7713</v>
      </c>
      <c r="F61" s="9">
        <f t="shared" si="0"/>
        <v>21001</v>
      </c>
      <c r="G61" s="9">
        <f t="shared" si="0"/>
        <v>3271</v>
      </c>
      <c r="H61" s="9">
        <f t="shared" si="0"/>
        <v>1730</v>
      </c>
      <c r="I61" s="9">
        <f t="shared" si="0"/>
        <v>4540</v>
      </c>
      <c r="J61" s="9">
        <f t="shared" si="0"/>
        <v>12358</v>
      </c>
    </row>
    <row r="62" spans="2:10" x14ac:dyDescent="0.2">
      <c r="C62" s="15"/>
      <c r="D62" s="15"/>
      <c r="E62" s="15"/>
      <c r="F62" s="15"/>
      <c r="G62" s="15"/>
      <c r="H62" s="15"/>
      <c r="I62" s="15"/>
      <c r="J62" s="15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30</v>
      </c>
      <c r="D9" s="18"/>
      <c r="E9" s="18"/>
      <c r="F9" s="18"/>
      <c r="G9" s="18"/>
      <c r="H9" s="18"/>
      <c r="I9" s="22" t="s">
        <v>100</v>
      </c>
      <c r="J9" s="18"/>
      <c r="K9" s="18"/>
      <c r="L9" s="18"/>
      <c r="M9" s="18"/>
    </row>
    <row r="10" spans="2:13" ht="44.25" customHeight="1" thickBot="1" x14ac:dyDescent="0.25">
      <c r="C10" s="23" t="s">
        <v>17</v>
      </c>
      <c r="D10" s="23" t="s">
        <v>18</v>
      </c>
      <c r="E10" s="23" t="s">
        <v>31</v>
      </c>
      <c r="F10" s="20" t="s">
        <v>32</v>
      </c>
      <c r="G10" s="25" t="s">
        <v>28</v>
      </c>
      <c r="H10" s="26"/>
      <c r="I10" s="20" t="s">
        <v>17</v>
      </c>
      <c r="J10" s="20" t="s">
        <v>18</v>
      </c>
      <c r="K10" s="20" t="s">
        <v>31</v>
      </c>
      <c r="L10" s="20" t="s">
        <v>32</v>
      </c>
      <c r="M10" s="20" t="s">
        <v>28</v>
      </c>
    </row>
    <row r="11" spans="2:13" ht="44.25" customHeight="1" thickBot="1" x14ac:dyDescent="0.25">
      <c r="C11" s="24"/>
      <c r="D11" s="24"/>
      <c r="E11" s="24"/>
      <c r="F11" s="21"/>
      <c r="G11" s="8" t="s">
        <v>33</v>
      </c>
      <c r="H11" s="8" t="s">
        <v>34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3" t="s">
        <v>54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2:13" ht="20.100000000000001" customHeight="1" thickBot="1" x14ac:dyDescent="0.25">
      <c r="B13" s="4" t="s">
        <v>55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56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57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2:13" ht="20.100000000000001" customHeight="1" thickBot="1" x14ac:dyDescent="0.25">
      <c r="B16" s="4" t="s">
        <v>58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59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60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61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62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2:13" ht="20.100000000000001" customHeight="1" thickBot="1" x14ac:dyDescent="0.25">
      <c r="B21" s="4" t="s">
        <v>63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</row>
    <row r="22" spans="2:13" ht="20.100000000000001" customHeight="1" thickBot="1" x14ac:dyDescent="0.25">
      <c r="B22" s="4" t="s">
        <v>64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6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7</v>
      </c>
      <c r="C24" s="16">
        <v>87</v>
      </c>
      <c r="D24" s="16">
        <v>16</v>
      </c>
      <c r="E24" s="16">
        <v>94</v>
      </c>
      <c r="F24" s="16">
        <v>30</v>
      </c>
      <c r="G24" s="16">
        <v>21</v>
      </c>
      <c r="H24" s="16">
        <v>200</v>
      </c>
      <c r="I24" s="16">
        <v>341</v>
      </c>
      <c r="J24" s="16">
        <v>38</v>
      </c>
      <c r="K24" s="16">
        <v>168</v>
      </c>
      <c r="L24" s="16">
        <v>55</v>
      </c>
      <c r="M24" s="16">
        <v>2920</v>
      </c>
    </row>
    <row r="25" spans="2:13" ht="20.100000000000001" customHeight="1" thickBot="1" x14ac:dyDescent="0.25">
      <c r="B25" s="4" t="s">
        <v>65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66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8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</row>
    <row r="28" spans="2:13" ht="20.100000000000001" customHeight="1" thickBot="1" x14ac:dyDescent="0.25">
      <c r="B28" s="6" t="s">
        <v>67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4" t="s">
        <v>68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</row>
    <row r="30" spans="2:13" ht="20.100000000000001" customHeight="1" thickBot="1" x14ac:dyDescent="0.25">
      <c r="B30" s="4" t="s">
        <v>69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</row>
    <row r="31" spans="2:13" ht="20.100000000000001" customHeight="1" thickBot="1" x14ac:dyDescent="0.25">
      <c r="B31" s="4" t="s">
        <v>70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2:13" ht="20.100000000000001" customHeight="1" thickBot="1" x14ac:dyDescent="0.25">
      <c r="B32" s="4" t="s">
        <v>71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</row>
    <row r="33" spans="2:13" ht="20.100000000000001" customHeight="1" thickBot="1" x14ac:dyDescent="0.25">
      <c r="B33" s="4" t="s">
        <v>72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</row>
    <row r="34" spans="2:13" ht="20.100000000000001" customHeight="1" thickBot="1" x14ac:dyDescent="0.25">
      <c r="B34" s="4" t="s">
        <v>73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</row>
    <row r="35" spans="2:13" ht="20.100000000000001" customHeight="1" thickBot="1" x14ac:dyDescent="0.25">
      <c r="B35" s="4" t="s">
        <v>74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</row>
    <row r="36" spans="2:13" ht="20.100000000000001" customHeight="1" thickBot="1" x14ac:dyDescent="0.25">
      <c r="B36" s="4" t="s">
        <v>75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</row>
    <row r="37" spans="2:13" ht="20.100000000000001" customHeight="1" thickBot="1" x14ac:dyDescent="0.25">
      <c r="B37" s="4" t="s">
        <v>76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</row>
    <row r="38" spans="2:13" ht="20.100000000000001" customHeight="1" thickBot="1" x14ac:dyDescent="0.25">
      <c r="B38" s="4" t="s">
        <v>77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</row>
    <row r="39" spans="2:13" ht="20.100000000000001" customHeight="1" thickBot="1" x14ac:dyDescent="0.25">
      <c r="B39" s="4" t="s">
        <v>78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</row>
    <row r="40" spans="2:13" ht="20.100000000000001" customHeight="1" thickBot="1" x14ac:dyDescent="0.25">
      <c r="B40" s="4" t="s">
        <v>79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</row>
    <row r="41" spans="2:13" ht="20.100000000000001" customHeight="1" thickBot="1" x14ac:dyDescent="0.25">
      <c r="B41" s="4" t="s">
        <v>80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</row>
    <row r="42" spans="2:13" ht="20.100000000000001" customHeight="1" thickBot="1" x14ac:dyDescent="0.25">
      <c r="B42" s="4" t="s">
        <v>81</v>
      </c>
      <c r="C42" s="16">
        <v>35</v>
      </c>
      <c r="D42" s="16">
        <v>77</v>
      </c>
      <c r="E42" s="16">
        <v>44</v>
      </c>
      <c r="F42" s="16">
        <v>14</v>
      </c>
      <c r="G42" s="16">
        <v>0</v>
      </c>
      <c r="H42" s="16">
        <v>585</v>
      </c>
      <c r="I42" s="16">
        <v>227</v>
      </c>
      <c r="J42" s="16">
        <v>166</v>
      </c>
      <c r="K42" s="16">
        <v>196</v>
      </c>
      <c r="L42" s="16">
        <v>110</v>
      </c>
      <c r="M42" s="16">
        <v>939</v>
      </c>
    </row>
    <row r="43" spans="2:13" ht="20.100000000000001" customHeight="1" thickBot="1" x14ac:dyDescent="0.25">
      <c r="B43" s="4" t="s">
        <v>82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</row>
    <row r="44" spans="2:13" ht="20.100000000000001" customHeight="1" thickBot="1" x14ac:dyDescent="0.25">
      <c r="B44" s="4" t="s">
        <v>83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</row>
    <row r="45" spans="2:13" ht="20.100000000000001" customHeight="1" thickBot="1" x14ac:dyDescent="0.25">
      <c r="B45" s="4" t="s">
        <v>84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</row>
    <row r="46" spans="2:13" ht="20.100000000000001" customHeight="1" thickBot="1" x14ac:dyDescent="0.25">
      <c r="B46" s="4" t="s">
        <v>85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</row>
    <row r="47" spans="2:13" ht="20.100000000000001" customHeight="1" thickBot="1" x14ac:dyDescent="0.25">
      <c r="B47" s="4" t="s">
        <v>86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</row>
    <row r="48" spans="2:13" ht="20.100000000000001" customHeight="1" thickBot="1" x14ac:dyDescent="0.25">
      <c r="B48" s="4" t="s">
        <v>87</v>
      </c>
      <c r="C48" s="16">
        <v>113</v>
      </c>
      <c r="D48" s="16">
        <v>191</v>
      </c>
      <c r="E48" s="16">
        <v>148</v>
      </c>
      <c r="F48" s="16">
        <v>109</v>
      </c>
      <c r="G48" s="16">
        <v>4</v>
      </c>
      <c r="H48" s="16">
        <v>1187</v>
      </c>
      <c r="I48" s="16">
        <v>290</v>
      </c>
      <c r="J48" s="16">
        <v>242</v>
      </c>
      <c r="K48" s="16">
        <v>406</v>
      </c>
      <c r="L48" s="16">
        <v>225</v>
      </c>
      <c r="M48" s="16">
        <v>891</v>
      </c>
    </row>
    <row r="49" spans="2:13" ht="20.100000000000001" customHeight="1" thickBot="1" x14ac:dyDescent="0.25">
      <c r="B49" s="4" t="s">
        <v>88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</row>
    <row r="50" spans="2:13" ht="20.100000000000001" customHeight="1" thickBot="1" x14ac:dyDescent="0.25">
      <c r="B50" s="4" t="s">
        <v>89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</row>
    <row r="51" spans="2:13" ht="20.100000000000001" customHeight="1" thickBot="1" x14ac:dyDescent="0.25">
      <c r="B51" s="4" t="s">
        <v>90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</row>
    <row r="52" spans="2:13" ht="20.100000000000001" customHeight="1" thickBot="1" x14ac:dyDescent="0.25">
      <c r="B52" s="4" t="s">
        <v>91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</row>
    <row r="53" spans="2:13" ht="20.100000000000001" customHeight="1" thickBot="1" x14ac:dyDescent="0.25">
      <c r="B53" s="4" t="s">
        <v>92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</row>
    <row r="54" spans="2:13" ht="20.100000000000001" customHeight="1" thickBot="1" x14ac:dyDescent="0.25">
      <c r="B54" s="4" t="s">
        <v>93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</row>
    <row r="55" spans="2:13" ht="20.100000000000001" customHeight="1" thickBot="1" x14ac:dyDescent="0.25">
      <c r="B55" s="4" t="s">
        <v>9</v>
      </c>
      <c r="C55" s="16">
        <v>39</v>
      </c>
      <c r="D55" s="16">
        <v>48</v>
      </c>
      <c r="E55" s="16">
        <v>37</v>
      </c>
      <c r="F55" s="16">
        <v>49</v>
      </c>
      <c r="G55" s="16">
        <v>0</v>
      </c>
      <c r="H55" s="16">
        <v>427</v>
      </c>
      <c r="I55" s="16">
        <v>325</v>
      </c>
      <c r="J55" s="16">
        <v>371</v>
      </c>
      <c r="K55" s="16">
        <v>434</v>
      </c>
      <c r="L55" s="16">
        <v>269</v>
      </c>
      <c r="M55" s="16">
        <v>607</v>
      </c>
    </row>
    <row r="56" spans="2:13" ht="20.100000000000001" customHeight="1" thickBot="1" x14ac:dyDescent="0.25">
      <c r="B56" s="4" t="s">
        <v>10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</row>
    <row r="57" spans="2:13" ht="20.100000000000001" customHeight="1" thickBot="1" x14ac:dyDescent="0.25">
      <c r="B57" s="4" t="s">
        <v>11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</row>
    <row r="58" spans="2:13" ht="20.100000000000001" customHeight="1" thickBot="1" x14ac:dyDescent="0.25">
      <c r="B58" s="4" t="s">
        <v>94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</row>
    <row r="59" spans="2:13" ht="20.100000000000001" customHeight="1" thickBot="1" x14ac:dyDescent="0.25">
      <c r="B59" s="4" t="s">
        <v>95</v>
      </c>
      <c r="C59" s="16">
        <v>67</v>
      </c>
      <c r="D59" s="16">
        <v>7</v>
      </c>
      <c r="E59" s="16">
        <v>60</v>
      </c>
      <c r="F59" s="16">
        <v>39</v>
      </c>
      <c r="G59" s="16">
        <v>0</v>
      </c>
      <c r="H59" s="16">
        <v>146</v>
      </c>
      <c r="I59" s="16">
        <v>43</v>
      </c>
      <c r="J59" s="16">
        <v>4</v>
      </c>
      <c r="K59" s="16">
        <v>3</v>
      </c>
      <c r="L59" s="16">
        <v>20</v>
      </c>
      <c r="M59" s="16">
        <v>734</v>
      </c>
    </row>
    <row r="60" spans="2:13" ht="20.100000000000001" customHeight="1" thickBot="1" x14ac:dyDescent="0.25">
      <c r="B60" s="4" t="s">
        <v>96</v>
      </c>
      <c r="C60" s="16">
        <v>76</v>
      </c>
      <c r="D60" s="16">
        <v>108</v>
      </c>
      <c r="E60" s="16">
        <v>159</v>
      </c>
      <c r="F60" s="16">
        <v>47</v>
      </c>
      <c r="G60" s="16">
        <v>2</v>
      </c>
      <c r="H60" s="16">
        <v>184</v>
      </c>
      <c r="I60" s="16">
        <v>140</v>
      </c>
      <c r="J60" s="16">
        <v>198</v>
      </c>
      <c r="K60" s="16">
        <v>278</v>
      </c>
      <c r="L60" s="16">
        <v>92</v>
      </c>
      <c r="M60" s="16">
        <v>397</v>
      </c>
    </row>
    <row r="61" spans="2:13" ht="20.100000000000001" customHeight="1" thickBot="1" x14ac:dyDescent="0.25">
      <c r="B61" s="4" t="s">
        <v>12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</row>
    <row r="62" spans="2:13" ht="20.100000000000001" customHeight="1" thickBot="1" x14ac:dyDescent="0.25">
      <c r="B62" s="7" t="s">
        <v>13</v>
      </c>
      <c r="C62" s="9">
        <f>SUM(C12:C61)</f>
        <v>417</v>
      </c>
      <c r="D62" s="9">
        <f t="shared" ref="D62:M62" si="0">SUM(D12:D61)</f>
        <v>447</v>
      </c>
      <c r="E62" s="9">
        <f t="shared" si="0"/>
        <v>542</v>
      </c>
      <c r="F62" s="9">
        <f t="shared" si="0"/>
        <v>288</v>
      </c>
      <c r="G62" s="9">
        <f t="shared" si="0"/>
        <v>27</v>
      </c>
      <c r="H62" s="9">
        <f t="shared" si="0"/>
        <v>2729</v>
      </c>
      <c r="I62" s="9">
        <f t="shared" si="0"/>
        <v>1366</v>
      </c>
      <c r="J62" s="9">
        <f t="shared" si="0"/>
        <v>1019</v>
      </c>
      <c r="K62" s="9">
        <f t="shared" si="0"/>
        <v>1485</v>
      </c>
      <c r="L62" s="9">
        <f t="shared" si="0"/>
        <v>771</v>
      </c>
      <c r="M62" s="9">
        <f t="shared" si="0"/>
        <v>6488</v>
      </c>
    </row>
    <row r="63" spans="2:13" x14ac:dyDescent="0.2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98</v>
      </c>
      <c r="D9" s="18"/>
      <c r="E9" s="18"/>
      <c r="F9" s="18"/>
      <c r="G9" s="19"/>
      <c r="H9" s="18" t="s">
        <v>99</v>
      </c>
      <c r="I9" s="18"/>
      <c r="J9" s="18"/>
      <c r="K9" s="18"/>
      <c r="L9" s="19"/>
      <c r="M9" s="18" t="s">
        <v>25</v>
      </c>
      <c r="N9" s="18"/>
      <c r="O9" s="18"/>
      <c r="P9" s="18"/>
      <c r="Q9" s="19"/>
    </row>
    <row r="10" spans="2:17" ht="44.25" customHeight="1" thickBot="1" x14ac:dyDescent="0.25"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 t="s">
        <v>36</v>
      </c>
      <c r="I10" s="8" t="s">
        <v>37</v>
      </c>
      <c r="J10" s="8" t="s">
        <v>38</v>
      </c>
      <c r="K10" s="8" t="s">
        <v>39</v>
      </c>
      <c r="L10" s="8" t="s">
        <v>40</v>
      </c>
      <c r="M10" s="8" t="s">
        <v>36</v>
      </c>
      <c r="N10" s="8" t="s">
        <v>37</v>
      </c>
      <c r="O10" s="8" t="s">
        <v>38</v>
      </c>
      <c r="P10" s="8" t="s">
        <v>39</v>
      </c>
      <c r="Q10" s="8" t="s">
        <v>40</v>
      </c>
    </row>
    <row r="11" spans="2:17" ht="20.100000000000001" customHeight="1" thickBot="1" x14ac:dyDescent="0.25">
      <c r="B11" s="3" t="s">
        <v>54</v>
      </c>
      <c r="C11" s="16">
        <v>171</v>
      </c>
      <c r="D11" s="16">
        <v>37</v>
      </c>
      <c r="E11" s="16">
        <v>45</v>
      </c>
      <c r="F11" s="16">
        <v>43</v>
      </c>
      <c r="G11" s="16">
        <v>46</v>
      </c>
      <c r="H11" s="16">
        <v>2</v>
      </c>
      <c r="I11" s="16">
        <v>0</v>
      </c>
      <c r="J11" s="16">
        <v>2</v>
      </c>
      <c r="K11" s="16">
        <v>0</v>
      </c>
      <c r="L11" s="16">
        <v>0</v>
      </c>
      <c r="M11" s="16">
        <v>173</v>
      </c>
      <c r="N11" s="16">
        <v>37</v>
      </c>
      <c r="O11" s="16">
        <v>47</v>
      </c>
      <c r="P11" s="16">
        <v>43</v>
      </c>
      <c r="Q11" s="16">
        <v>46</v>
      </c>
    </row>
    <row r="12" spans="2:17" ht="20.100000000000001" customHeight="1" thickBot="1" x14ac:dyDescent="0.25">
      <c r="B12" s="4" t="s">
        <v>55</v>
      </c>
      <c r="C12" s="16">
        <v>190</v>
      </c>
      <c r="D12" s="16">
        <v>87</v>
      </c>
      <c r="E12" s="16">
        <v>12</v>
      </c>
      <c r="F12" s="16">
        <v>84</v>
      </c>
      <c r="G12" s="16">
        <v>7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190</v>
      </c>
      <c r="N12" s="16">
        <v>87</v>
      </c>
      <c r="O12" s="16">
        <v>12</v>
      </c>
      <c r="P12" s="16">
        <v>84</v>
      </c>
      <c r="Q12" s="16">
        <v>7</v>
      </c>
    </row>
    <row r="13" spans="2:17" ht="20.100000000000001" customHeight="1" thickBot="1" x14ac:dyDescent="0.25">
      <c r="B13" s="4" t="s">
        <v>56</v>
      </c>
      <c r="C13" s="16">
        <v>90</v>
      </c>
      <c r="D13" s="16">
        <v>30</v>
      </c>
      <c r="E13" s="16">
        <v>3</v>
      </c>
      <c r="F13" s="16">
        <v>54</v>
      </c>
      <c r="G13" s="16">
        <v>3</v>
      </c>
      <c r="H13" s="16">
        <v>1</v>
      </c>
      <c r="I13" s="16">
        <v>1</v>
      </c>
      <c r="J13" s="16">
        <v>0</v>
      </c>
      <c r="K13" s="16">
        <v>0</v>
      </c>
      <c r="L13" s="16">
        <v>0</v>
      </c>
      <c r="M13" s="16">
        <v>91</v>
      </c>
      <c r="N13" s="16">
        <v>31</v>
      </c>
      <c r="O13" s="16">
        <v>3</v>
      </c>
      <c r="P13" s="16">
        <v>54</v>
      </c>
      <c r="Q13" s="16">
        <v>3</v>
      </c>
    </row>
    <row r="14" spans="2:17" ht="20.100000000000001" customHeight="1" thickBot="1" x14ac:dyDescent="0.25">
      <c r="B14" s="4" t="s">
        <v>57</v>
      </c>
      <c r="C14" s="16">
        <v>75</v>
      </c>
      <c r="D14" s="16">
        <v>37</v>
      </c>
      <c r="E14" s="16">
        <v>14</v>
      </c>
      <c r="F14" s="16">
        <v>21</v>
      </c>
      <c r="G14" s="16">
        <v>3</v>
      </c>
      <c r="H14" s="16">
        <v>5</v>
      </c>
      <c r="I14" s="16">
        <v>1</v>
      </c>
      <c r="J14" s="16">
        <v>0</v>
      </c>
      <c r="K14" s="16">
        <v>4</v>
      </c>
      <c r="L14" s="16">
        <v>0</v>
      </c>
      <c r="M14" s="16">
        <v>80</v>
      </c>
      <c r="N14" s="16">
        <v>38</v>
      </c>
      <c r="O14" s="16">
        <v>14</v>
      </c>
      <c r="P14" s="16">
        <v>25</v>
      </c>
      <c r="Q14" s="16">
        <v>3</v>
      </c>
    </row>
    <row r="15" spans="2:17" ht="20.100000000000001" customHeight="1" thickBot="1" x14ac:dyDescent="0.25">
      <c r="B15" s="4" t="s">
        <v>58</v>
      </c>
      <c r="C15" s="16">
        <v>80</v>
      </c>
      <c r="D15" s="16">
        <v>23</v>
      </c>
      <c r="E15" s="16">
        <v>36</v>
      </c>
      <c r="F15" s="16">
        <v>11</v>
      </c>
      <c r="G15" s="16">
        <v>10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80</v>
      </c>
      <c r="N15" s="16">
        <v>23</v>
      </c>
      <c r="O15" s="16">
        <v>36</v>
      </c>
      <c r="P15" s="16">
        <v>11</v>
      </c>
      <c r="Q15" s="16">
        <v>10</v>
      </c>
    </row>
    <row r="16" spans="2:17" ht="20.100000000000001" customHeight="1" thickBot="1" x14ac:dyDescent="0.25">
      <c r="B16" s="4" t="s">
        <v>59</v>
      </c>
      <c r="C16" s="16">
        <v>124</v>
      </c>
      <c r="D16" s="16">
        <v>100</v>
      </c>
      <c r="E16" s="16">
        <v>3</v>
      </c>
      <c r="F16" s="16">
        <v>21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124</v>
      </c>
      <c r="N16" s="16">
        <v>100</v>
      </c>
      <c r="O16" s="16">
        <v>3</v>
      </c>
      <c r="P16" s="16">
        <v>21</v>
      </c>
      <c r="Q16" s="16">
        <v>0</v>
      </c>
    </row>
    <row r="17" spans="2:17" ht="20.100000000000001" customHeight="1" thickBot="1" x14ac:dyDescent="0.25">
      <c r="B17" s="4" t="s">
        <v>60</v>
      </c>
      <c r="C17" s="16">
        <v>258</v>
      </c>
      <c r="D17" s="16">
        <v>95</v>
      </c>
      <c r="E17" s="16">
        <v>32</v>
      </c>
      <c r="F17" s="16">
        <v>97</v>
      </c>
      <c r="G17" s="16">
        <v>34</v>
      </c>
      <c r="H17" s="16">
        <v>10</v>
      </c>
      <c r="I17" s="16">
        <v>5</v>
      </c>
      <c r="J17" s="16">
        <v>0</v>
      </c>
      <c r="K17" s="16">
        <v>4</v>
      </c>
      <c r="L17" s="16">
        <v>1</v>
      </c>
      <c r="M17" s="16">
        <v>268</v>
      </c>
      <c r="N17" s="16">
        <v>100</v>
      </c>
      <c r="O17" s="16">
        <v>32</v>
      </c>
      <c r="P17" s="16">
        <v>101</v>
      </c>
      <c r="Q17" s="16">
        <v>35</v>
      </c>
    </row>
    <row r="18" spans="2:17" ht="20.100000000000001" customHeight="1" thickBot="1" x14ac:dyDescent="0.25">
      <c r="B18" s="4" t="s">
        <v>61</v>
      </c>
      <c r="C18" s="16">
        <v>199</v>
      </c>
      <c r="D18" s="16">
        <v>87</v>
      </c>
      <c r="E18" s="16">
        <v>16</v>
      </c>
      <c r="F18" s="16">
        <v>86</v>
      </c>
      <c r="G18" s="16">
        <v>10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199</v>
      </c>
      <c r="N18" s="16">
        <v>87</v>
      </c>
      <c r="O18" s="16">
        <v>16</v>
      </c>
      <c r="P18" s="16">
        <v>86</v>
      </c>
      <c r="Q18" s="16">
        <v>10</v>
      </c>
    </row>
    <row r="19" spans="2:17" ht="20.100000000000001" customHeight="1" thickBot="1" x14ac:dyDescent="0.25">
      <c r="B19" s="4" t="s">
        <v>62</v>
      </c>
      <c r="C19" s="16">
        <v>26</v>
      </c>
      <c r="D19" s="16">
        <v>13</v>
      </c>
      <c r="E19" s="16">
        <v>5</v>
      </c>
      <c r="F19" s="16">
        <v>5</v>
      </c>
      <c r="G19" s="16">
        <v>3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26</v>
      </c>
      <c r="N19" s="16">
        <v>13</v>
      </c>
      <c r="O19" s="16">
        <v>5</v>
      </c>
      <c r="P19" s="16">
        <v>5</v>
      </c>
      <c r="Q19" s="16">
        <v>3</v>
      </c>
    </row>
    <row r="20" spans="2:17" ht="20.100000000000001" customHeight="1" thickBot="1" x14ac:dyDescent="0.25">
      <c r="B20" s="4" t="s">
        <v>63</v>
      </c>
      <c r="C20" s="16">
        <v>4</v>
      </c>
      <c r="D20" s="16">
        <v>1</v>
      </c>
      <c r="E20" s="16">
        <v>2</v>
      </c>
      <c r="F20" s="16">
        <v>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4</v>
      </c>
      <c r="N20" s="16">
        <v>1</v>
      </c>
      <c r="O20" s="16">
        <v>2</v>
      </c>
      <c r="P20" s="16">
        <v>1</v>
      </c>
      <c r="Q20" s="16">
        <v>0</v>
      </c>
    </row>
    <row r="21" spans="2:17" ht="20.100000000000001" customHeight="1" thickBot="1" x14ac:dyDescent="0.25">
      <c r="B21" s="4" t="s">
        <v>64</v>
      </c>
      <c r="C21" s="16">
        <v>140</v>
      </c>
      <c r="D21" s="16">
        <v>48</v>
      </c>
      <c r="E21" s="16">
        <v>42</v>
      </c>
      <c r="F21" s="16">
        <v>31</v>
      </c>
      <c r="G21" s="16">
        <v>19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140</v>
      </c>
      <c r="N21" s="16">
        <v>48</v>
      </c>
      <c r="O21" s="16">
        <v>42</v>
      </c>
      <c r="P21" s="16">
        <v>31</v>
      </c>
      <c r="Q21" s="16">
        <v>19</v>
      </c>
    </row>
    <row r="22" spans="2:17" ht="20.100000000000001" customHeight="1" thickBot="1" x14ac:dyDescent="0.25">
      <c r="B22" s="4" t="s">
        <v>6</v>
      </c>
      <c r="C22" s="16">
        <v>117</v>
      </c>
      <c r="D22" s="16">
        <v>60</v>
      </c>
      <c r="E22" s="16">
        <v>4</v>
      </c>
      <c r="F22" s="16">
        <v>48</v>
      </c>
      <c r="G22" s="16">
        <v>5</v>
      </c>
      <c r="H22" s="16">
        <v>1</v>
      </c>
      <c r="I22" s="16">
        <v>0</v>
      </c>
      <c r="J22" s="16">
        <v>1</v>
      </c>
      <c r="K22" s="16">
        <v>0</v>
      </c>
      <c r="L22" s="16">
        <v>0</v>
      </c>
      <c r="M22" s="16">
        <v>118</v>
      </c>
      <c r="N22" s="16">
        <v>60</v>
      </c>
      <c r="O22" s="16">
        <v>5</v>
      </c>
      <c r="P22" s="16">
        <v>48</v>
      </c>
      <c r="Q22" s="16">
        <v>5</v>
      </c>
    </row>
    <row r="23" spans="2:17" ht="20.100000000000001" customHeight="1" thickBot="1" x14ac:dyDescent="0.25">
      <c r="B23" s="4" t="s">
        <v>7</v>
      </c>
      <c r="C23" s="16">
        <v>241</v>
      </c>
      <c r="D23" s="16">
        <v>114</v>
      </c>
      <c r="E23" s="16">
        <v>56</v>
      </c>
      <c r="F23" s="16">
        <v>43</v>
      </c>
      <c r="G23" s="16">
        <v>28</v>
      </c>
      <c r="H23" s="16">
        <v>1</v>
      </c>
      <c r="I23" s="16">
        <v>0</v>
      </c>
      <c r="J23" s="16">
        <v>0</v>
      </c>
      <c r="K23" s="16">
        <v>1</v>
      </c>
      <c r="L23" s="16">
        <v>0</v>
      </c>
      <c r="M23" s="16">
        <v>242</v>
      </c>
      <c r="N23" s="16">
        <v>114</v>
      </c>
      <c r="O23" s="16">
        <v>56</v>
      </c>
      <c r="P23" s="16">
        <v>44</v>
      </c>
      <c r="Q23" s="16">
        <v>28</v>
      </c>
    </row>
    <row r="24" spans="2:17" ht="20.100000000000001" customHeight="1" thickBot="1" x14ac:dyDescent="0.25">
      <c r="B24" s="4" t="s">
        <v>65</v>
      </c>
      <c r="C24" s="16">
        <v>70</v>
      </c>
      <c r="D24" s="16">
        <v>41</v>
      </c>
      <c r="E24" s="16">
        <v>8</v>
      </c>
      <c r="F24" s="16">
        <v>18</v>
      </c>
      <c r="G24" s="16">
        <v>3</v>
      </c>
      <c r="H24" s="16">
        <v>3</v>
      </c>
      <c r="I24" s="16">
        <v>1</v>
      </c>
      <c r="J24" s="16">
        <v>0</v>
      </c>
      <c r="K24" s="16">
        <v>2</v>
      </c>
      <c r="L24" s="16">
        <v>0</v>
      </c>
      <c r="M24" s="16">
        <v>73</v>
      </c>
      <c r="N24" s="16">
        <v>42</v>
      </c>
      <c r="O24" s="16">
        <v>8</v>
      </c>
      <c r="P24" s="16">
        <v>20</v>
      </c>
      <c r="Q24" s="16">
        <v>3</v>
      </c>
    </row>
    <row r="25" spans="2:17" ht="20.100000000000001" customHeight="1" thickBot="1" x14ac:dyDescent="0.25">
      <c r="B25" s="4" t="s">
        <v>66</v>
      </c>
      <c r="C25" s="16">
        <v>142</v>
      </c>
      <c r="D25" s="16">
        <v>60</v>
      </c>
      <c r="E25" s="16">
        <v>12</v>
      </c>
      <c r="F25" s="16">
        <v>54</v>
      </c>
      <c r="G25" s="16">
        <v>16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142</v>
      </c>
      <c r="N25" s="16">
        <v>60</v>
      </c>
      <c r="O25" s="16">
        <v>12</v>
      </c>
      <c r="P25" s="16">
        <v>54</v>
      </c>
      <c r="Q25" s="16">
        <v>16</v>
      </c>
    </row>
    <row r="26" spans="2:17" ht="20.100000000000001" customHeight="1" thickBot="1" x14ac:dyDescent="0.25">
      <c r="B26" s="5" t="s">
        <v>8</v>
      </c>
      <c r="C26" s="16">
        <v>70</v>
      </c>
      <c r="D26" s="16">
        <v>32</v>
      </c>
      <c r="E26" s="16">
        <v>10</v>
      </c>
      <c r="F26" s="16">
        <v>22</v>
      </c>
      <c r="G26" s="16">
        <v>6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70</v>
      </c>
      <c r="N26" s="16">
        <v>32</v>
      </c>
      <c r="O26" s="16">
        <v>10</v>
      </c>
      <c r="P26" s="16">
        <v>22</v>
      </c>
      <c r="Q26" s="16">
        <v>6</v>
      </c>
    </row>
    <row r="27" spans="2:17" ht="20.100000000000001" customHeight="1" thickBot="1" x14ac:dyDescent="0.25">
      <c r="B27" s="6" t="s">
        <v>67</v>
      </c>
      <c r="C27" s="16">
        <v>19</v>
      </c>
      <c r="D27" s="16">
        <v>10</v>
      </c>
      <c r="E27" s="16">
        <v>4</v>
      </c>
      <c r="F27" s="16">
        <v>4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19</v>
      </c>
      <c r="N27" s="16">
        <v>10</v>
      </c>
      <c r="O27" s="16">
        <v>4</v>
      </c>
      <c r="P27" s="16">
        <v>4</v>
      </c>
      <c r="Q27" s="16">
        <v>1</v>
      </c>
    </row>
    <row r="28" spans="2:17" ht="20.100000000000001" customHeight="1" thickBot="1" x14ac:dyDescent="0.25">
      <c r="B28" s="4" t="s">
        <v>68</v>
      </c>
      <c r="C28" s="16">
        <v>17</v>
      </c>
      <c r="D28" s="16">
        <v>4</v>
      </c>
      <c r="E28" s="16">
        <v>6</v>
      </c>
      <c r="F28" s="16">
        <v>7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17</v>
      </c>
      <c r="N28" s="16">
        <v>4</v>
      </c>
      <c r="O28" s="16">
        <v>6</v>
      </c>
      <c r="P28" s="16">
        <v>7</v>
      </c>
      <c r="Q28" s="16">
        <v>0</v>
      </c>
    </row>
    <row r="29" spans="2:17" ht="20.100000000000001" customHeight="1" thickBot="1" x14ac:dyDescent="0.25">
      <c r="B29" s="4" t="s">
        <v>69</v>
      </c>
      <c r="C29" s="16">
        <v>28</v>
      </c>
      <c r="D29" s="16">
        <v>16</v>
      </c>
      <c r="E29" s="16">
        <v>3</v>
      </c>
      <c r="F29" s="16">
        <v>8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28</v>
      </c>
      <c r="N29" s="16">
        <v>16</v>
      </c>
      <c r="O29" s="16">
        <v>3</v>
      </c>
      <c r="P29" s="16">
        <v>8</v>
      </c>
      <c r="Q29" s="16">
        <v>1</v>
      </c>
    </row>
    <row r="30" spans="2:17" ht="20.100000000000001" customHeight="1" thickBot="1" x14ac:dyDescent="0.25">
      <c r="B30" s="4" t="s">
        <v>70</v>
      </c>
      <c r="C30" s="16">
        <v>8</v>
      </c>
      <c r="D30" s="16">
        <v>4</v>
      </c>
      <c r="E30" s="16">
        <v>0</v>
      </c>
      <c r="F30" s="16">
        <v>2</v>
      </c>
      <c r="G30" s="16">
        <v>2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8</v>
      </c>
      <c r="N30" s="16">
        <v>4</v>
      </c>
      <c r="O30" s="16">
        <v>0</v>
      </c>
      <c r="P30" s="16">
        <v>2</v>
      </c>
      <c r="Q30" s="16">
        <v>2</v>
      </c>
    </row>
    <row r="31" spans="2:17" ht="20.100000000000001" customHeight="1" thickBot="1" x14ac:dyDescent="0.25">
      <c r="B31" s="4" t="s">
        <v>71</v>
      </c>
      <c r="C31" s="16">
        <v>20</v>
      </c>
      <c r="D31" s="16">
        <v>10</v>
      </c>
      <c r="E31" s="16">
        <v>2</v>
      </c>
      <c r="F31" s="16">
        <v>5</v>
      </c>
      <c r="G31" s="16">
        <v>3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20</v>
      </c>
      <c r="N31" s="16">
        <v>10</v>
      </c>
      <c r="O31" s="16">
        <v>2</v>
      </c>
      <c r="P31" s="16">
        <v>5</v>
      </c>
      <c r="Q31" s="16">
        <v>3</v>
      </c>
    </row>
    <row r="32" spans="2:17" ht="20.100000000000001" customHeight="1" thickBot="1" x14ac:dyDescent="0.25">
      <c r="B32" s="4" t="s">
        <v>72</v>
      </c>
      <c r="C32" s="16">
        <v>10</v>
      </c>
      <c r="D32" s="16">
        <v>4</v>
      </c>
      <c r="E32" s="16">
        <v>2</v>
      </c>
      <c r="F32" s="16">
        <v>2</v>
      </c>
      <c r="G32" s="16">
        <v>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10</v>
      </c>
      <c r="N32" s="16">
        <v>4</v>
      </c>
      <c r="O32" s="16">
        <v>2</v>
      </c>
      <c r="P32" s="16">
        <v>2</v>
      </c>
      <c r="Q32" s="16">
        <v>2</v>
      </c>
    </row>
    <row r="33" spans="2:17" ht="20.100000000000001" customHeight="1" thickBot="1" x14ac:dyDescent="0.25">
      <c r="B33" s="4" t="s">
        <v>73</v>
      </c>
      <c r="C33" s="16">
        <v>14</v>
      </c>
      <c r="D33" s="16">
        <v>2</v>
      </c>
      <c r="E33" s="16">
        <v>3</v>
      </c>
      <c r="F33" s="16">
        <v>3</v>
      </c>
      <c r="G33" s="16">
        <v>6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14</v>
      </c>
      <c r="N33" s="16">
        <v>2</v>
      </c>
      <c r="O33" s="16">
        <v>3</v>
      </c>
      <c r="P33" s="16">
        <v>3</v>
      </c>
      <c r="Q33" s="16">
        <v>6</v>
      </c>
    </row>
    <row r="34" spans="2:17" ht="20.100000000000001" customHeight="1" thickBot="1" x14ac:dyDescent="0.25">
      <c r="B34" s="4" t="s">
        <v>74</v>
      </c>
      <c r="C34" s="16">
        <v>74</v>
      </c>
      <c r="D34" s="16">
        <v>44</v>
      </c>
      <c r="E34" s="16">
        <v>9</v>
      </c>
      <c r="F34" s="16">
        <v>15</v>
      </c>
      <c r="G34" s="16">
        <v>6</v>
      </c>
      <c r="H34" s="16">
        <v>1</v>
      </c>
      <c r="I34" s="16">
        <v>0</v>
      </c>
      <c r="J34" s="16">
        <v>0</v>
      </c>
      <c r="K34" s="16">
        <v>1</v>
      </c>
      <c r="L34" s="16">
        <v>0</v>
      </c>
      <c r="M34" s="16">
        <v>75</v>
      </c>
      <c r="N34" s="16">
        <v>44</v>
      </c>
      <c r="O34" s="16">
        <v>9</v>
      </c>
      <c r="P34" s="16">
        <v>16</v>
      </c>
      <c r="Q34" s="16">
        <v>6</v>
      </c>
    </row>
    <row r="35" spans="2:17" ht="20.100000000000001" customHeight="1" thickBot="1" x14ac:dyDescent="0.25">
      <c r="B35" s="4" t="s">
        <v>75</v>
      </c>
      <c r="C35" s="16">
        <v>13</v>
      </c>
      <c r="D35" s="16">
        <v>8</v>
      </c>
      <c r="E35" s="16">
        <v>1</v>
      </c>
      <c r="F35" s="16">
        <v>2</v>
      </c>
      <c r="G35" s="16">
        <v>2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13</v>
      </c>
      <c r="N35" s="16">
        <v>8</v>
      </c>
      <c r="O35" s="16">
        <v>1</v>
      </c>
      <c r="P35" s="16">
        <v>2</v>
      </c>
      <c r="Q35" s="16">
        <v>2</v>
      </c>
    </row>
    <row r="36" spans="2:17" ht="20.100000000000001" customHeight="1" thickBot="1" x14ac:dyDescent="0.25">
      <c r="B36" s="4" t="s">
        <v>76</v>
      </c>
      <c r="C36" s="16">
        <v>46</v>
      </c>
      <c r="D36" s="16">
        <v>22</v>
      </c>
      <c r="E36" s="16">
        <v>3</v>
      </c>
      <c r="F36" s="16">
        <v>16</v>
      </c>
      <c r="G36" s="16">
        <v>5</v>
      </c>
      <c r="H36" s="16">
        <v>8</v>
      </c>
      <c r="I36" s="16">
        <v>3</v>
      </c>
      <c r="J36" s="16">
        <v>3</v>
      </c>
      <c r="K36" s="16">
        <v>1</v>
      </c>
      <c r="L36" s="16">
        <v>1</v>
      </c>
      <c r="M36" s="16">
        <v>54</v>
      </c>
      <c r="N36" s="16">
        <v>25</v>
      </c>
      <c r="O36" s="16">
        <v>6</v>
      </c>
      <c r="P36" s="16">
        <v>17</v>
      </c>
      <c r="Q36" s="16">
        <v>6</v>
      </c>
    </row>
    <row r="37" spans="2:17" ht="20.100000000000001" customHeight="1" thickBot="1" x14ac:dyDescent="0.25">
      <c r="B37" s="4" t="s">
        <v>77</v>
      </c>
      <c r="C37" s="16">
        <v>70</v>
      </c>
      <c r="D37" s="16">
        <v>34</v>
      </c>
      <c r="E37" s="16">
        <v>24</v>
      </c>
      <c r="F37" s="16">
        <v>6</v>
      </c>
      <c r="G37" s="16">
        <v>6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70</v>
      </c>
      <c r="N37" s="16">
        <v>34</v>
      </c>
      <c r="O37" s="16">
        <v>24</v>
      </c>
      <c r="P37" s="16">
        <v>6</v>
      </c>
      <c r="Q37" s="16">
        <v>6</v>
      </c>
    </row>
    <row r="38" spans="2:17" ht="20.100000000000001" customHeight="1" thickBot="1" x14ac:dyDescent="0.25">
      <c r="B38" s="4" t="s">
        <v>78</v>
      </c>
      <c r="C38" s="16">
        <v>45</v>
      </c>
      <c r="D38" s="16">
        <v>13</v>
      </c>
      <c r="E38" s="16">
        <v>5</v>
      </c>
      <c r="F38" s="16">
        <v>20</v>
      </c>
      <c r="G38" s="16">
        <v>7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45</v>
      </c>
      <c r="N38" s="16">
        <v>13</v>
      </c>
      <c r="O38" s="16">
        <v>5</v>
      </c>
      <c r="P38" s="16">
        <v>20</v>
      </c>
      <c r="Q38" s="16">
        <v>7</v>
      </c>
    </row>
    <row r="39" spans="2:17" ht="20.100000000000001" customHeight="1" thickBot="1" x14ac:dyDescent="0.25">
      <c r="B39" s="4" t="s">
        <v>79</v>
      </c>
      <c r="C39" s="16">
        <v>23</v>
      </c>
      <c r="D39" s="16">
        <v>9</v>
      </c>
      <c r="E39" s="16">
        <v>6</v>
      </c>
      <c r="F39" s="16">
        <v>5</v>
      </c>
      <c r="G39" s="16">
        <v>3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23</v>
      </c>
      <c r="N39" s="16">
        <v>9</v>
      </c>
      <c r="O39" s="16">
        <v>6</v>
      </c>
      <c r="P39" s="16">
        <v>5</v>
      </c>
      <c r="Q39" s="16">
        <v>3</v>
      </c>
    </row>
    <row r="40" spans="2:17" ht="20.100000000000001" customHeight="1" thickBot="1" x14ac:dyDescent="0.25">
      <c r="B40" s="4" t="s">
        <v>80</v>
      </c>
      <c r="C40" s="16">
        <v>37</v>
      </c>
      <c r="D40" s="16">
        <v>15</v>
      </c>
      <c r="E40" s="16">
        <v>1</v>
      </c>
      <c r="F40" s="16">
        <v>15</v>
      </c>
      <c r="G40" s="16">
        <v>6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37</v>
      </c>
      <c r="N40" s="16">
        <v>15</v>
      </c>
      <c r="O40" s="16">
        <v>1</v>
      </c>
      <c r="P40" s="16">
        <v>15</v>
      </c>
      <c r="Q40" s="16">
        <v>6</v>
      </c>
    </row>
    <row r="41" spans="2:17" ht="20.100000000000001" customHeight="1" thickBot="1" x14ac:dyDescent="0.25">
      <c r="B41" s="4" t="s">
        <v>81</v>
      </c>
      <c r="C41" s="16">
        <v>645</v>
      </c>
      <c r="D41" s="16">
        <v>189</v>
      </c>
      <c r="E41" s="16">
        <v>122</v>
      </c>
      <c r="F41" s="16">
        <v>206</v>
      </c>
      <c r="G41" s="16">
        <v>128</v>
      </c>
      <c r="H41" s="16">
        <v>8</v>
      </c>
      <c r="I41" s="16">
        <v>1</v>
      </c>
      <c r="J41" s="16">
        <v>0</v>
      </c>
      <c r="K41" s="16">
        <v>6</v>
      </c>
      <c r="L41" s="16">
        <v>1</v>
      </c>
      <c r="M41" s="16">
        <v>653</v>
      </c>
      <c r="N41" s="16">
        <v>190</v>
      </c>
      <c r="O41" s="16">
        <v>122</v>
      </c>
      <c r="P41" s="16">
        <v>212</v>
      </c>
      <c r="Q41" s="16">
        <v>129</v>
      </c>
    </row>
    <row r="42" spans="2:17" ht="20.100000000000001" customHeight="1" thickBot="1" x14ac:dyDescent="0.25">
      <c r="B42" s="4" t="s">
        <v>82</v>
      </c>
      <c r="C42" s="16">
        <v>70</v>
      </c>
      <c r="D42" s="16">
        <v>15</v>
      </c>
      <c r="E42" s="16">
        <v>10</v>
      </c>
      <c r="F42" s="16">
        <v>28</v>
      </c>
      <c r="G42" s="16">
        <v>17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70</v>
      </c>
      <c r="N42" s="16">
        <v>15</v>
      </c>
      <c r="O42" s="16">
        <v>10</v>
      </c>
      <c r="P42" s="16">
        <v>28</v>
      </c>
      <c r="Q42" s="16">
        <v>17</v>
      </c>
    </row>
    <row r="43" spans="2:17" ht="20.100000000000001" customHeight="1" thickBot="1" x14ac:dyDescent="0.25">
      <c r="B43" s="4" t="s">
        <v>83</v>
      </c>
      <c r="C43" s="16">
        <v>41</v>
      </c>
      <c r="D43" s="16">
        <v>10</v>
      </c>
      <c r="E43" s="16">
        <v>13</v>
      </c>
      <c r="F43" s="16">
        <v>9</v>
      </c>
      <c r="G43" s="16">
        <v>9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41</v>
      </c>
      <c r="N43" s="16">
        <v>10</v>
      </c>
      <c r="O43" s="16">
        <v>13</v>
      </c>
      <c r="P43" s="16">
        <v>9</v>
      </c>
      <c r="Q43" s="16">
        <v>9</v>
      </c>
    </row>
    <row r="44" spans="2:17" ht="20.100000000000001" customHeight="1" thickBot="1" x14ac:dyDescent="0.25">
      <c r="B44" s="4" t="s">
        <v>84</v>
      </c>
      <c r="C44" s="16">
        <v>131</v>
      </c>
      <c r="D44" s="16">
        <v>27</v>
      </c>
      <c r="E44" s="16">
        <v>12</v>
      </c>
      <c r="F44" s="16">
        <v>62</v>
      </c>
      <c r="G44" s="16">
        <v>30</v>
      </c>
      <c r="H44" s="16">
        <v>1</v>
      </c>
      <c r="I44" s="16">
        <v>0</v>
      </c>
      <c r="J44" s="16">
        <v>0</v>
      </c>
      <c r="K44" s="16">
        <v>1</v>
      </c>
      <c r="L44" s="16">
        <v>0</v>
      </c>
      <c r="M44" s="16">
        <v>132</v>
      </c>
      <c r="N44" s="16">
        <v>27</v>
      </c>
      <c r="O44" s="16">
        <v>12</v>
      </c>
      <c r="P44" s="16">
        <v>63</v>
      </c>
      <c r="Q44" s="16">
        <v>30</v>
      </c>
    </row>
    <row r="45" spans="2:17" ht="20.100000000000001" customHeight="1" thickBot="1" x14ac:dyDescent="0.25">
      <c r="B45" s="4" t="s">
        <v>85</v>
      </c>
      <c r="C45" s="16">
        <v>448</v>
      </c>
      <c r="D45" s="16">
        <v>140</v>
      </c>
      <c r="E45" s="16">
        <v>89</v>
      </c>
      <c r="F45" s="16">
        <v>139</v>
      </c>
      <c r="G45" s="16">
        <v>80</v>
      </c>
      <c r="H45" s="16">
        <v>5</v>
      </c>
      <c r="I45" s="16">
        <v>0</v>
      </c>
      <c r="J45" s="16">
        <v>1</v>
      </c>
      <c r="K45" s="16">
        <v>2</v>
      </c>
      <c r="L45" s="16">
        <v>2</v>
      </c>
      <c r="M45" s="16">
        <v>453</v>
      </c>
      <c r="N45" s="16">
        <v>140</v>
      </c>
      <c r="O45" s="16">
        <v>90</v>
      </c>
      <c r="P45" s="16">
        <v>141</v>
      </c>
      <c r="Q45" s="16">
        <v>82</v>
      </c>
    </row>
    <row r="46" spans="2:17" ht="20.100000000000001" customHeight="1" thickBot="1" x14ac:dyDescent="0.25">
      <c r="B46" s="4" t="s">
        <v>86</v>
      </c>
      <c r="C46" s="16">
        <v>82</v>
      </c>
      <c r="D46" s="16">
        <v>41</v>
      </c>
      <c r="E46" s="16">
        <v>18</v>
      </c>
      <c r="F46" s="16">
        <v>19</v>
      </c>
      <c r="G46" s="16">
        <v>4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82</v>
      </c>
      <c r="N46" s="16">
        <v>41</v>
      </c>
      <c r="O46" s="16">
        <v>18</v>
      </c>
      <c r="P46" s="16">
        <v>19</v>
      </c>
      <c r="Q46" s="16">
        <v>4</v>
      </c>
    </row>
    <row r="47" spans="2:17" ht="20.100000000000001" customHeight="1" thickBot="1" x14ac:dyDescent="0.25">
      <c r="B47" s="4" t="s">
        <v>87</v>
      </c>
      <c r="C47" s="16">
        <v>233</v>
      </c>
      <c r="D47" s="16">
        <v>116</v>
      </c>
      <c r="E47" s="16">
        <v>51</v>
      </c>
      <c r="F47" s="16">
        <v>48</v>
      </c>
      <c r="G47" s="16">
        <v>18</v>
      </c>
      <c r="H47" s="16">
        <v>5</v>
      </c>
      <c r="I47" s="16">
        <v>0</v>
      </c>
      <c r="J47" s="16">
        <v>1</v>
      </c>
      <c r="K47" s="16">
        <v>2</v>
      </c>
      <c r="L47" s="16">
        <v>2</v>
      </c>
      <c r="M47" s="16">
        <v>238</v>
      </c>
      <c r="N47" s="16">
        <v>116</v>
      </c>
      <c r="O47" s="16">
        <v>52</v>
      </c>
      <c r="P47" s="16">
        <v>50</v>
      </c>
      <c r="Q47" s="16">
        <v>20</v>
      </c>
    </row>
    <row r="48" spans="2:17" ht="20.100000000000001" customHeight="1" thickBot="1" x14ac:dyDescent="0.25">
      <c r="B48" s="4" t="s">
        <v>88</v>
      </c>
      <c r="C48" s="16">
        <v>54</v>
      </c>
      <c r="D48" s="16">
        <v>41</v>
      </c>
      <c r="E48" s="16">
        <v>3</v>
      </c>
      <c r="F48" s="16">
        <v>9</v>
      </c>
      <c r="G48" s="16">
        <v>1</v>
      </c>
      <c r="H48" s="16">
        <v>2</v>
      </c>
      <c r="I48" s="16">
        <v>1</v>
      </c>
      <c r="J48" s="16">
        <v>0</v>
      </c>
      <c r="K48" s="16">
        <v>1</v>
      </c>
      <c r="L48" s="16">
        <v>0</v>
      </c>
      <c r="M48" s="16">
        <v>56</v>
      </c>
      <c r="N48" s="16">
        <v>42</v>
      </c>
      <c r="O48" s="16">
        <v>3</v>
      </c>
      <c r="P48" s="16">
        <v>10</v>
      </c>
      <c r="Q48" s="16">
        <v>1</v>
      </c>
    </row>
    <row r="49" spans="2:17" ht="20.100000000000001" customHeight="1" thickBot="1" x14ac:dyDescent="0.25">
      <c r="B49" s="4" t="s">
        <v>89</v>
      </c>
      <c r="C49" s="16">
        <v>21</v>
      </c>
      <c r="D49" s="16">
        <v>15</v>
      </c>
      <c r="E49" s="16">
        <v>3</v>
      </c>
      <c r="F49" s="16">
        <v>3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21</v>
      </c>
      <c r="N49" s="16">
        <v>15</v>
      </c>
      <c r="O49" s="16">
        <v>3</v>
      </c>
      <c r="P49" s="16">
        <v>3</v>
      </c>
      <c r="Q49" s="16">
        <v>0</v>
      </c>
    </row>
    <row r="50" spans="2:17" ht="20.100000000000001" customHeight="1" thickBot="1" x14ac:dyDescent="0.25">
      <c r="B50" s="4" t="s">
        <v>90</v>
      </c>
      <c r="C50" s="16">
        <v>112</v>
      </c>
      <c r="D50" s="16">
        <v>77</v>
      </c>
      <c r="E50" s="16">
        <v>9</v>
      </c>
      <c r="F50" s="16">
        <v>24</v>
      </c>
      <c r="G50" s="16">
        <v>2</v>
      </c>
      <c r="H50" s="16">
        <v>4</v>
      </c>
      <c r="I50" s="16">
        <v>3</v>
      </c>
      <c r="J50" s="16">
        <v>0</v>
      </c>
      <c r="K50" s="16">
        <v>1</v>
      </c>
      <c r="L50" s="16">
        <v>0</v>
      </c>
      <c r="M50" s="16">
        <v>116</v>
      </c>
      <c r="N50" s="16">
        <v>80</v>
      </c>
      <c r="O50" s="16">
        <v>9</v>
      </c>
      <c r="P50" s="16">
        <v>25</v>
      </c>
      <c r="Q50" s="16">
        <v>2</v>
      </c>
    </row>
    <row r="51" spans="2:17" ht="20.100000000000001" customHeight="1" thickBot="1" x14ac:dyDescent="0.25">
      <c r="B51" s="4" t="s">
        <v>91</v>
      </c>
      <c r="C51" s="16">
        <v>32</v>
      </c>
      <c r="D51" s="16">
        <v>19</v>
      </c>
      <c r="E51" s="16">
        <v>1</v>
      </c>
      <c r="F51" s="16">
        <v>10</v>
      </c>
      <c r="G51" s="16">
        <v>2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32</v>
      </c>
      <c r="N51" s="16">
        <v>19</v>
      </c>
      <c r="O51" s="16">
        <v>1</v>
      </c>
      <c r="P51" s="16">
        <v>10</v>
      </c>
      <c r="Q51" s="16">
        <v>2</v>
      </c>
    </row>
    <row r="52" spans="2:17" ht="20.100000000000001" customHeight="1" thickBot="1" x14ac:dyDescent="0.25">
      <c r="B52" s="4" t="s">
        <v>92</v>
      </c>
      <c r="C52" s="16">
        <v>28</v>
      </c>
      <c r="D52" s="16">
        <v>15</v>
      </c>
      <c r="E52" s="16">
        <v>3</v>
      </c>
      <c r="F52" s="16">
        <v>9</v>
      </c>
      <c r="G52" s="16">
        <v>1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28</v>
      </c>
      <c r="N52" s="16">
        <v>15</v>
      </c>
      <c r="O52" s="16">
        <v>3</v>
      </c>
      <c r="P52" s="16">
        <v>9</v>
      </c>
      <c r="Q52" s="16">
        <v>1</v>
      </c>
    </row>
    <row r="53" spans="2:17" ht="20.100000000000001" customHeight="1" thickBot="1" x14ac:dyDescent="0.25">
      <c r="B53" s="4" t="s">
        <v>93</v>
      </c>
      <c r="C53" s="16">
        <v>79</v>
      </c>
      <c r="D53" s="16">
        <v>51</v>
      </c>
      <c r="E53" s="16">
        <v>7</v>
      </c>
      <c r="F53" s="16">
        <v>19</v>
      </c>
      <c r="G53" s="16">
        <v>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79</v>
      </c>
      <c r="N53" s="16">
        <v>51</v>
      </c>
      <c r="O53" s="16">
        <v>7</v>
      </c>
      <c r="P53" s="16">
        <v>19</v>
      </c>
      <c r="Q53" s="16">
        <v>2</v>
      </c>
    </row>
    <row r="54" spans="2:17" ht="20.100000000000001" customHeight="1" thickBot="1" x14ac:dyDescent="0.25">
      <c r="B54" s="4" t="s">
        <v>9</v>
      </c>
      <c r="C54" s="16">
        <v>968</v>
      </c>
      <c r="D54" s="16">
        <v>306</v>
      </c>
      <c r="E54" s="16">
        <v>237</v>
      </c>
      <c r="F54" s="16">
        <v>249</v>
      </c>
      <c r="G54" s="16">
        <v>176</v>
      </c>
      <c r="H54" s="16">
        <v>37</v>
      </c>
      <c r="I54" s="16">
        <v>7</v>
      </c>
      <c r="J54" s="16">
        <v>4</v>
      </c>
      <c r="K54" s="16">
        <v>15</v>
      </c>
      <c r="L54" s="16">
        <v>11</v>
      </c>
      <c r="M54" s="16">
        <v>1005</v>
      </c>
      <c r="N54" s="16">
        <v>313</v>
      </c>
      <c r="O54" s="16">
        <v>241</v>
      </c>
      <c r="P54" s="16">
        <v>264</v>
      </c>
      <c r="Q54" s="16">
        <v>187</v>
      </c>
    </row>
    <row r="55" spans="2:17" ht="20.100000000000001" customHeight="1" thickBot="1" x14ac:dyDescent="0.25">
      <c r="B55" s="4" t="s">
        <v>10</v>
      </c>
      <c r="C55" s="16">
        <v>140</v>
      </c>
      <c r="D55" s="16">
        <v>45</v>
      </c>
      <c r="E55" s="16">
        <v>40</v>
      </c>
      <c r="F55" s="16">
        <v>29</v>
      </c>
      <c r="G55" s="16">
        <v>26</v>
      </c>
      <c r="H55" s="16">
        <v>2</v>
      </c>
      <c r="I55" s="16">
        <v>2</v>
      </c>
      <c r="J55" s="16">
        <v>0</v>
      </c>
      <c r="K55" s="16">
        <v>0</v>
      </c>
      <c r="L55" s="16">
        <v>0</v>
      </c>
      <c r="M55" s="16">
        <v>142</v>
      </c>
      <c r="N55" s="16">
        <v>47</v>
      </c>
      <c r="O55" s="16">
        <v>40</v>
      </c>
      <c r="P55" s="16">
        <v>29</v>
      </c>
      <c r="Q55" s="16">
        <v>26</v>
      </c>
    </row>
    <row r="56" spans="2:17" ht="20.100000000000001" customHeight="1" thickBot="1" x14ac:dyDescent="0.25">
      <c r="B56" s="4" t="s">
        <v>11</v>
      </c>
      <c r="C56" s="16">
        <v>51</v>
      </c>
      <c r="D56" s="16">
        <v>23</v>
      </c>
      <c r="E56" s="16">
        <v>17</v>
      </c>
      <c r="F56" s="16">
        <v>6</v>
      </c>
      <c r="G56" s="16">
        <v>5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51</v>
      </c>
      <c r="N56" s="16">
        <v>23</v>
      </c>
      <c r="O56" s="16">
        <v>17</v>
      </c>
      <c r="P56" s="16">
        <v>6</v>
      </c>
      <c r="Q56" s="16">
        <v>5</v>
      </c>
    </row>
    <row r="57" spans="2:17" ht="20.100000000000001" customHeight="1" thickBot="1" x14ac:dyDescent="0.25">
      <c r="B57" s="4" t="s">
        <v>94</v>
      </c>
      <c r="C57" s="16">
        <v>15</v>
      </c>
      <c r="D57" s="16">
        <v>5</v>
      </c>
      <c r="E57" s="16">
        <v>7</v>
      </c>
      <c r="F57" s="16">
        <v>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15</v>
      </c>
      <c r="N57" s="16">
        <v>5</v>
      </c>
      <c r="O57" s="16">
        <v>7</v>
      </c>
      <c r="P57" s="16">
        <v>3</v>
      </c>
      <c r="Q57" s="16">
        <v>0</v>
      </c>
    </row>
    <row r="58" spans="2:17" ht="20.100000000000001" customHeight="1" thickBot="1" x14ac:dyDescent="0.25">
      <c r="B58" s="4" t="s">
        <v>95</v>
      </c>
      <c r="C58" s="16">
        <v>94</v>
      </c>
      <c r="D58" s="16">
        <v>47</v>
      </c>
      <c r="E58" s="16">
        <v>29</v>
      </c>
      <c r="F58" s="16">
        <v>10</v>
      </c>
      <c r="G58" s="16">
        <v>8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94</v>
      </c>
      <c r="N58" s="16">
        <v>47</v>
      </c>
      <c r="O58" s="16">
        <v>29</v>
      </c>
      <c r="P58" s="16">
        <v>10</v>
      </c>
      <c r="Q58" s="16">
        <v>8</v>
      </c>
    </row>
    <row r="59" spans="2:17" ht="20.100000000000001" customHeight="1" thickBot="1" x14ac:dyDescent="0.25">
      <c r="B59" s="4" t="s">
        <v>96</v>
      </c>
      <c r="C59" s="16">
        <v>120</v>
      </c>
      <c r="D59" s="16">
        <v>50</v>
      </c>
      <c r="E59" s="16">
        <v>30</v>
      </c>
      <c r="F59" s="16">
        <v>24</v>
      </c>
      <c r="G59" s="16">
        <v>16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120</v>
      </c>
      <c r="N59" s="16">
        <v>50</v>
      </c>
      <c r="O59" s="16">
        <v>30</v>
      </c>
      <c r="P59" s="16">
        <v>24</v>
      </c>
      <c r="Q59" s="16">
        <v>16</v>
      </c>
    </row>
    <row r="60" spans="2:17" ht="20.100000000000001" customHeight="1" thickBot="1" x14ac:dyDescent="0.25">
      <c r="B60" s="4" t="s">
        <v>12</v>
      </c>
      <c r="C60" s="16">
        <v>31</v>
      </c>
      <c r="D60" s="16">
        <v>12</v>
      </c>
      <c r="E60" s="16">
        <v>9</v>
      </c>
      <c r="F60" s="16">
        <v>8</v>
      </c>
      <c r="G60" s="16">
        <v>2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31</v>
      </c>
      <c r="N60" s="16">
        <v>12</v>
      </c>
      <c r="O60" s="16">
        <v>9</v>
      </c>
      <c r="P60" s="16">
        <v>8</v>
      </c>
      <c r="Q60" s="16">
        <v>2</v>
      </c>
    </row>
    <row r="61" spans="2:17" ht="20.100000000000001" customHeight="1" thickBot="1" x14ac:dyDescent="0.25">
      <c r="B61" s="7" t="s">
        <v>13</v>
      </c>
      <c r="C61" s="9">
        <f>SUM(C11:C60)</f>
        <v>5816</v>
      </c>
      <c r="D61" s="9">
        <f t="shared" ref="D61:Q61" si="0">SUM(D11:D60)</f>
        <v>2304</v>
      </c>
      <c r="E61" s="9">
        <f t="shared" si="0"/>
        <v>1079</v>
      </c>
      <c r="F61" s="9">
        <f t="shared" si="0"/>
        <v>1663</v>
      </c>
      <c r="G61" s="9">
        <f t="shared" si="0"/>
        <v>770</v>
      </c>
      <c r="H61" s="9">
        <f t="shared" si="0"/>
        <v>96</v>
      </c>
      <c r="I61" s="9">
        <f t="shared" si="0"/>
        <v>25</v>
      </c>
      <c r="J61" s="9">
        <f t="shared" si="0"/>
        <v>12</v>
      </c>
      <c r="K61" s="9">
        <f t="shared" si="0"/>
        <v>41</v>
      </c>
      <c r="L61" s="9">
        <f t="shared" si="0"/>
        <v>18</v>
      </c>
      <c r="M61" s="9">
        <f t="shared" si="0"/>
        <v>5912</v>
      </c>
      <c r="N61" s="9">
        <f t="shared" si="0"/>
        <v>2329</v>
      </c>
      <c r="O61" s="9">
        <f t="shared" si="0"/>
        <v>1091</v>
      </c>
      <c r="P61" s="9">
        <f t="shared" si="0"/>
        <v>1704</v>
      </c>
      <c r="Q61" s="9">
        <f t="shared" si="0"/>
        <v>788</v>
      </c>
    </row>
    <row r="62" spans="2:17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44</v>
      </c>
      <c r="D9" s="18"/>
      <c r="E9" s="18"/>
    </row>
    <row r="10" spans="2:5" ht="50.1" customHeight="1" thickBot="1" x14ac:dyDescent="0.25">
      <c r="C10" s="10" t="s">
        <v>41</v>
      </c>
      <c r="D10" s="10" t="s">
        <v>42</v>
      </c>
      <c r="E10" s="10" t="s">
        <v>43</v>
      </c>
    </row>
    <row r="11" spans="2:5" ht="20.100000000000001" customHeight="1" thickBot="1" x14ac:dyDescent="0.25">
      <c r="B11" s="3" t="s">
        <v>54</v>
      </c>
      <c r="C11" s="12">
        <f>+IF('Personas Enjuiciadas'!M11&gt;0,('Personas Enjuiciadas'!D11+'Personas Enjuiciadas'!E11+'Personas Enjuiciadas'!I11+'Personas Enjuiciadas'!J11)/'Personas Enjuiciadas'!M11,"-")</f>
        <v>0.48554913294797686</v>
      </c>
      <c r="D11" s="12">
        <f>+IF(('Personas Enjuiciadas'!N11+'Personas Enjuiciadas'!P11)&gt;0,('Personas Enjuiciadas'!D11+'Personas Enjuiciadas'!I11)/('Personas Enjuiciadas'!N11+'Personas Enjuiciadas'!P11),"-")</f>
        <v>0.46250000000000002</v>
      </c>
      <c r="E11" s="12">
        <f>+IF(('Personas Enjuiciadas'!O11+'Personas Enjuiciadas'!Q11)&gt;0,('Personas Enjuiciadas'!E11+'Personas Enjuiciadas'!J11)/('Personas Enjuiciadas'!O11+'Personas Enjuiciadas'!Q11),"-")</f>
        <v>0.5053763440860215</v>
      </c>
    </row>
    <row r="12" spans="2:5" ht="20.100000000000001" customHeight="1" thickBot="1" x14ac:dyDescent="0.25">
      <c r="B12" s="4" t="s">
        <v>55</v>
      </c>
      <c r="C12" s="12">
        <f>+IF('Personas Enjuiciadas'!M12&gt;0,('Personas Enjuiciadas'!D12+'Personas Enjuiciadas'!E12+'Personas Enjuiciadas'!I12+'Personas Enjuiciadas'!J12)/'Personas Enjuiciadas'!M12,"-")</f>
        <v>0.52105263157894732</v>
      </c>
      <c r="D12" s="12">
        <f>+IF(('Personas Enjuiciadas'!N12+'Personas Enjuiciadas'!P12)&gt;0,('Personas Enjuiciadas'!D12+'Personas Enjuiciadas'!I12)/('Personas Enjuiciadas'!N12+'Personas Enjuiciadas'!P12),"-")</f>
        <v>0.50877192982456143</v>
      </c>
      <c r="E12" s="12">
        <f>+IF(('Personas Enjuiciadas'!O12+'Personas Enjuiciadas'!Q12)&gt;0,('Personas Enjuiciadas'!E12+'Personas Enjuiciadas'!J12)/('Personas Enjuiciadas'!O12+'Personas Enjuiciadas'!Q12),"-")</f>
        <v>0.63157894736842102</v>
      </c>
    </row>
    <row r="13" spans="2:5" ht="20.100000000000001" customHeight="1" thickBot="1" x14ac:dyDescent="0.25">
      <c r="B13" s="4" t="s">
        <v>56</v>
      </c>
      <c r="C13" s="12">
        <f>+IF('Personas Enjuiciadas'!M13&gt;0,('Personas Enjuiciadas'!D13+'Personas Enjuiciadas'!E13+'Personas Enjuiciadas'!I13+'Personas Enjuiciadas'!J13)/'Personas Enjuiciadas'!M13,"-")</f>
        <v>0.37362637362637363</v>
      </c>
      <c r="D13" s="12">
        <f>+IF(('Personas Enjuiciadas'!N13+'Personas Enjuiciadas'!P13)&gt;0,('Personas Enjuiciadas'!D13+'Personas Enjuiciadas'!I13)/('Personas Enjuiciadas'!N13+'Personas Enjuiciadas'!P13),"-")</f>
        <v>0.36470588235294116</v>
      </c>
      <c r="E13" s="12">
        <f>+IF(('Personas Enjuiciadas'!O13+'Personas Enjuiciadas'!Q13)&gt;0,('Personas Enjuiciadas'!E13+'Personas Enjuiciadas'!J13)/('Personas Enjuiciadas'!O13+'Personas Enjuiciadas'!Q13),"-")</f>
        <v>0.5</v>
      </c>
    </row>
    <row r="14" spans="2:5" ht="20.100000000000001" customHeight="1" thickBot="1" x14ac:dyDescent="0.25">
      <c r="B14" s="4" t="s">
        <v>57</v>
      </c>
      <c r="C14" s="12">
        <f>+IF('Personas Enjuiciadas'!M14&gt;0,('Personas Enjuiciadas'!D14+'Personas Enjuiciadas'!E14+'Personas Enjuiciadas'!I14+'Personas Enjuiciadas'!J14)/'Personas Enjuiciadas'!M14,"-")</f>
        <v>0.65</v>
      </c>
      <c r="D14" s="12">
        <f>+IF(('Personas Enjuiciadas'!N14+'Personas Enjuiciadas'!P14)&gt;0,('Personas Enjuiciadas'!D14+'Personas Enjuiciadas'!I14)/('Personas Enjuiciadas'!N14+'Personas Enjuiciadas'!P14),"-")</f>
        <v>0.60317460317460314</v>
      </c>
      <c r="E14" s="12">
        <f>+IF(('Personas Enjuiciadas'!O14+'Personas Enjuiciadas'!Q14)&gt;0,('Personas Enjuiciadas'!E14+'Personas Enjuiciadas'!J14)/('Personas Enjuiciadas'!O14+'Personas Enjuiciadas'!Q14),"-")</f>
        <v>0.82352941176470584</v>
      </c>
    </row>
    <row r="15" spans="2:5" ht="20.100000000000001" customHeight="1" thickBot="1" x14ac:dyDescent="0.25">
      <c r="B15" s="4" t="s">
        <v>58</v>
      </c>
      <c r="C15" s="12">
        <f>+IF('Personas Enjuiciadas'!M15&gt;0,('Personas Enjuiciadas'!D15+'Personas Enjuiciadas'!E15+'Personas Enjuiciadas'!I15+'Personas Enjuiciadas'!J15)/'Personas Enjuiciadas'!M15,"-")</f>
        <v>0.73750000000000004</v>
      </c>
      <c r="D15" s="12">
        <f>+IF(('Personas Enjuiciadas'!N15+'Personas Enjuiciadas'!P15)&gt;0,('Personas Enjuiciadas'!D15+'Personas Enjuiciadas'!I15)/('Personas Enjuiciadas'!N15+'Personas Enjuiciadas'!P15),"-")</f>
        <v>0.67647058823529416</v>
      </c>
      <c r="E15" s="12">
        <f>+IF(('Personas Enjuiciadas'!O15+'Personas Enjuiciadas'!Q15)&gt;0,('Personas Enjuiciadas'!E15+'Personas Enjuiciadas'!J15)/('Personas Enjuiciadas'!O15+'Personas Enjuiciadas'!Q15),"-")</f>
        <v>0.78260869565217395</v>
      </c>
    </row>
    <row r="16" spans="2:5" ht="20.100000000000001" customHeight="1" thickBot="1" x14ac:dyDescent="0.25">
      <c r="B16" s="4" t="s">
        <v>59</v>
      </c>
      <c r="C16" s="12">
        <f>+IF('Personas Enjuiciadas'!M16&gt;0,('Personas Enjuiciadas'!D16+'Personas Enjuiciadas'!E16+'Personas Enjuiciadas'!I16+'Personas Enjuiciadas'!J16)/'Personas Enjuiciadas'!M16,"-")</f>
        <v>0.83064516129032262</v>
      </c>
      <c r="D16" s="12">
        <f>+IF(('Personas Enjuiciadas'!N16+'Personas Enjuiciadas'!P16)&gt;0,('Personas Enjuiciadas'!D16+'Personas Enjuiciadas'!I16)/('Personas Enjuiciadas'!N16+'Personas Enjuiciadas'!P16),"-")</f>
        <v>0.82644628099173556</v>
      </c>
      <c r="E16" s="12">
        <f>+IF(('Personas Enjuiciadas'!O16+'Personas Enjuiciadas'!Q16)&gt;0,('Personas Enjuiciadas'!E16+'Personas Enjuiciadas'!J16)/('Personas Enjuiciadas'!O16+'Personas Enjuiciadas'!Q16),"-")</f>
        <v>1</v>
      </c>
    </row>
    <row r="17" spans="2:5" ht="20.100000000000001" customHeight="1" thickBot="1" x14ac:dyDescent="0.25">
      <c r="B17" s="4" t="s">
        <v>60</v>
      </c>
      <c r="C17" s="12">
        <f>+IF('Personas Enjuiciadas'!M17&gt;0,('Personas Enjuiciadas'!D17+'Personas Enjuiciadas'!E17+'Personas Enjuiciadas'!I17+'Personas Enjuiciadas'!J17)/'Personas Enjuiciadas'!M17,"-")</f>
        <v>0.4925373134328358</v>
      </c>
      <c r="D17" s="12">
        <f>+IF(('Personas Enjuiciadas'!N17+'Personas Enjuiciadas'!P17)&gt;0,('Personas Enjuiciadas'!D17+'Personas Enjuiciadas'!I17)/('Personas Enjuiciadas'!N17+'Personas Enjuiciadas'!P17),"-")</f>
        <v>0.49751243781094528</v>
      </c>
      <c r="E17" s="12">
        <f>+IF(('Personas Enjuiciadas'!O17+'Personas Enjuiciadas'!Q17)&gt;0,('Personas Enjuiciadas'!E17+'Personas Enjuiciadas'!J17)/('Personas Enjuiciadas'!O17+'Personas Enjuiciadas'!Q17),"-")</f>
        <v>0.47761194029850745</v>
      </c>
    </row>
    <row r="18" spans="2:5" ht="20.100000000000001" customHeight="1" thickBot="1" x14ac:dyDescent="0.25">
      <c r="B18" s="4" t="s">
        <v>61</v>
      </c>
      <c r="C18" s="12">
        <f>+IF('Personas Enjuiciadas'!M18&gt;0,('Personas Enjuiciadas'!D18+'Personas Enjuiciadas'!E18+'Personas Enjuiciadas'!I18+'Personas Enjuiciadas'!J18)/'Personas Enjuiciadas'!M18,"-")</f>
        <v>0.51758793969849248</v>
      </c>
      <c r="D18" s="12">
        <f>+IF(('Personas Enjuiciadas'!N18+'Personas Enjuiciadas'!P18)&gt;0,('Personas Enjuiciadas'!D18+'Personas Enjuiciadas'!I18)/('Personas Enjuiciadas'!N18+'Personas Enjuiciadas'!P18),"-")</f>
        <v>0.50289017341040465</v>
      </c>
      <c r="E18" s="12">
        <f>+IF(('Personas Enjuiciadas'!O18+'Personas Enjuiciadas'!Q18)&gt;0,('Personas Enjuiciadas'!E18+'Personas Enjuiciadas'!J18)/('Personas Enjuiciadas'!O18+'Personas Enjuiciadas'!Q18),"-")</f>
        <v>0.61538461538461542</v>
      </c>
    </row>
    <row r="19" spans="2:5" ht="20.100000000000001" customHeight="1" thickBot="1" x14ac:dyDescent="0.25">
      <c r="B19" s="4" t="s">
        <v>62</v>
      </c>
      <c r="C19" s="12">
        <f>+IF('Personas Enjuiciadas'!M19&gt;0,('Personas Enjuiciadas'!D19+'Personas Enjuiciadas'!E19+'Personas Enjuiciadas'!I19+'Personas Enjuiciadas'!J19)/'Personas Enjuiciadas'!M19,"-")</f>
        <v>0.69230769230769229</v>
      </c>
      <c r="D19" s="12">
        <f>+IF(('Personas Enjuiciadas'!N19+'Personas Enjuiciadas'!P19)&gt;0,('Personas Enjuiciadas'!D19+'Personas Enjuiciadas'!I19)/('Personas Enjuiciadas'!N19+'Personas Enjuiciadas'!P19),"-")</f>
        <v>0.72222222222222221</v>
      </c>
      <c r="E19" s="12">
        <f>+IF(('Personas Enjuiciadas'!O19+'Personas Enjuiciadas'!Q19)&gt;0,('Personas Enjuiciadas'!E19+'Personas Enjuiciadas'!J19)/('Personas Enjuiciadas'!O19+'Personas Enjuiciadas'!Q19),"-")</f>
        <v>0.625</v>
      </c>
    </row>
    <row r="20" spans="2:5" ht="20.100000000000001" customHeight="1" thickBot="1" x14ac:dyDescent="0.25">
      <c r="B20" s="4" t="s">
        <v>63</v>
      </c>
      <c r="C20" s="12">
        <f>+IF('Personas Enjuiciadas'!M20&gt;0,('Personas Enjuiciadas'!D20+'Personas Enjuiciadas'!E20+'Personas Enjuiciadas'!I20+'Personas Enjuiciadas'!J20)/'Personas Enjuiciadas'!M20,"-")</f>
        <v>0.75</v>
      </c>
      <c r="D20" s="12">
        <f>+IF(('Personas Enjuiciadas'!N20+'Personas Enjuiciadas'!P20)&gt;0,('Personas Enjuiciadas'!D20+'Personas Enjuiciadas'!I20)/('Personas Enjuiciadas'!N20+'Personas Enjuiciadas'!P20),"-")</f>
        <v>0.5</v>
      </c>
      <c r="E20" s="12">
        <f>+IF(('Personas Enjuiciadas'!O20+'Personas Enjuiciadas'!Q20)&gt;0,('Personas Enjuiciadas'!E20+'Personas Enjuiciadas'!J20)/('Personas Enjuiciadas'!O20+'Personas Enjuiciadas'!Q20),"-")</f>
        <v>1</v>
      </c>
    </row>
    <row r="21" spans="2:5" ht="20.100000000000001" customHeight="1" thickBot="1" x14ac:dyDescent="0.25">
      <c r="B21" s="4" t="s">
        <v>64</v>
      </c>
      <c r="C21" s="12">
        <f>+IF('Personas Enjuiciadas'!M21&gt;0,('Personas Enjuiciadas'!D21+'Personas Enjuiciadas'!E21+'Personas Enjuiciadas'!I21+'Personas Enjuiciadas'!J21)/'Personas Enjuiciadas'!M21,"-")</f>
        <v>0.6428571428571429</v>
      </c>
      <c r="D21" s="12">
        <f>+IF(('Personas Enjuiciadas'!N21+'Personas Enjuiciadas'!P21)&gt;0,('Personas Enjuiciadas'!D21+'Personas Enjuiciadas'!I21)/('Personas Enjuiciadas'!N21+'Personas Enjuiciadas'!P21),"-")</f>
        <v>0.60759493670886078</v>
      </c>
      <c r="E21" s="12">
        <f>+IF(('Personas Enjuiciadas'!O21+'Personas Enjuiciadas'!Q21)&gt;0,('Personas Enjuiciadas'!E21+'Personas Enjuiciadas'!J21)/('Personas Enjuiciadas'!O21+'Personas Enjuiciadas'!Q21),"-")</f>
        <v>0.68852459016393441</v>
      </c>
    </row>
    <row r="22" spans="2:5" ht="20.100000000000001" customHeight="1" thickBot="1" x14ac:dyDescent="0.25">
      <c r="B22" s="4" t="s">
        <v>6</v>
      </c>
      <c r="C22" s="12">
        <f>+IF('Personas Enjuiciadas'!M22&gt;0,('Personas Enjuiciadas'!D22+'Personas Enjuiciadas'!E22+'Personas Enjuiciadas'!I22+'Personas Enjuiciadas'!J22)/'Personas Enjuiciadas'!M22,"-")</f>
        <v>0.55084745762711862</v>
      </c>
      <c r="D22" s="12">
        <f>+IF(('Personas Enjuiciadas'!N22+'Personas Enjuiciadas'!P22)&gt;0,('Personas Enjuiciadas'!D22+'Personas Enjuiciadas'!I22)/('Personas Enjuiciadas'!N22+'Personas Enjuiciadas'!P22),"-")</f>
        <v>0.55555555555555558</v>
      </c>
      <c r="E22" s="12">
        <f>+IF(('Personas Enjuiciadas'!O22+'Personas Enjuiciadas'!Q22)&gt;0,('Personas Enjuiciadas'!E22+'Personas Enjuiciadas'!J22)/('Personas Enjuiciadas'!O22+'Personas Enjuiciadas'!Q22),"-")</f>
        <v>0.5</v>
      </c>
    </row>
    <row r="23" spans="2:5" ht="20.100000000000001" customHeight="1" thickBot="1" x14ac:dyDescent="0.25">
      <c r="B23" s="4" t="s">
        <v>7</v>
      </c>
      <c r="C23" s="12">
        <f>+IF('Personas Enjuiciadas'!M23&gt;0,('Personas Enjuiciadas'!D23+'Personas Enjuiciadas'!E23+'Personas Enjuiciadas'!I23+'Personas Enjuiciadas'!J23)/'Personas Enjuiciadas'!M23,"-")</f>
        <v>0.7024793388429752</v>
      </c>
      <c r="D23" s="12">
        <f>+IF(('Personas Enjuiciadas'!N23+'Personas Enjuiciadas'!P23)&gt;0,('Personas Enjuiciadas'!D23+'Personas Enjuiciadas'!I23)/('Personas Enjuiciadas'!N23+'Personas Enjuiciadas'!P23),"-")</f>
        <v>0.72151898734177211</v>
      </c>
      <c r="E23" s="12">
        <f>+IF(('Personas Enjuiciadas'!O23+'Personas Enjuiciadas'!Q23)&gt;0,('Personas Enjuiciadas'!E23+'Personas Enjuiciadas'!J23)/('Personas Enjuiciadas'!O23+'Personas Enjuiciadas'!Q23),"-")</f>
        <v>0.66666666666666663</v>
      </c>
    </row>
    <row r="24" spans="2:5" ht="20.100000000000001" customHeight="1" thickBot="1" x14ac:dyDescent="0.25">
      <c r="B24" s="4" t="s">
        <v>65</v>
      </c>
      <c r="C24" s="12">
        <f>+IF('Personas Enjuiciadas'!M24&gt;0,('Personas Enjuiciadas'!D24+'Personas Enjuiciadas'!E24+'Personas Enjuiciadas'!I24+'Personas Enjuiciadas'!J24)/'Personas Enjuiciadas'!M24,"-")</f>
        <v>0.68493150684931503</v>
      </c>
      <c r="D24" s="12">
        <f>+IF(('Personas Enjuiciadas'!N24+'Personas Enjuiciadas'!P24)&gt;0,('Personas Enjuiciadas'!D24+'Personas Enjuiciadas'!I24)/('Personas Enjuiciadas'!N24+'Personas Enjuiciadas'!P24),"-")</f>
        <v>0.67741935483870963</v>
      </c>
      <c r="E24" s="12">
        <f>+IF(('Personas Enjuiciadas'!O24+'Personas Enjuiciadas'!Q24)&gt;0,('Personas Enjuiciadas'!E24+'Personas Enjuiciadas'!J24)/('Personas Enjuiciadas'!O24+'Personas Enjuiciadas'!Q24),"-")</f>
        <v>0.72727272727272729</v>
      </c>
    </row>
    <row r="25" spans="2:5" ht="20.100000000000001" customHeight="1" thickBot="1" x14ac:dyDescent="0.25">
      <c r="B25" s="4" t="s">
        <v>66</v>
      </c>
      <c r="C25" s="12">
        <f>+IF('Personas Enjuiciadas'!M25&gt;0,('Personas Enjuiciadas'!D25+'Personas Enjuiciadas'!E25+'Personas Enjuiciadas'!I25+'Personas Enjuiciadas'!J25)/'Personas Enjuiciadas'!M25,"-")</f>
        <v>0.50704225352112675</v>
      </c>
      <c r="D25" s="12">
        <f>+IF(('Personas Enjuiciadas'!N25+'Personas Enjuiciadas'!P25)&gt;0,('Personas Enjuiciadas'!D25+'Personas Enjuiciadas'!I25)/('Personas Enjuiciadas'!N25+'Personas Enjuiciadas'!P25),"-")</f>
        <v>0.52631578947368418</v>
      </c>
      <c r="E25" s="12">
        <f>+IF(('Personas Enjuiciadas'!O25+'Personas Enjuiciadas'!Q25)&gt;0,('Personas Enjuiciadas'!E25+'Personas Enjuiciadas'!J25)/('Personas Enjuiciadas'!O25+'Personas Enjuiciadas'!Q25),"-")</f>
        <v>0.42857142857142855</v>
      </c>
    </row>
    <row r="26" spans="2:5" ht="20.100000000000001" customHeight="1" thickBot="1" x14ac:dyDescent="0.25">
      <c r="B26" s="5" t="s">
        <v>8</v>
      </c>
      <c r="C26" s="12">
        <f>+IF('Personas Enjuiciadas'!M26&gt;0,('Personas Enjuiciadas'!D26+'Personas Enjuiciadas'!E26+'Personas Enjuiciadas'!I26+'Personas Enjuiciadas'!J26)/'Personas Enjuiciadas'!M26,"-")</f>
        <v>0.6</v>
      </c>
      <c r="D26" s="12">
        <f>+IF(('Personas Enjuiciadas'!N26+'Personas Enjuiciadas'!P26)&gt;0,('Personas Enjuiciadas'!D26+'Personas Enjuiciadas'!I26)/('Personas Enjuiciadas'!N26+'Personas Enjuiciadas'!P26),"-")</f>
        <v>0.59259259259259256</v>
      </c>
      <c r="E26" s="12">
        <f>+IF(('Personas Enjuiciadas'!O26+'Personas Enjuiciadas'!Q26)&gt;0,('Personas Enjuiciadas'!E26+'Personas Enjuiciadas'!J26)/('Personas Enjuiciadas'!O26+'Personas Enjuiciadas'!Q26),"-")</f>
        <v>0.625</v>
      </c>
    </row>
    <row r="27" spans="2:5" ht="20.100000000000001" customHeight="1" thickBot="1" x14ac:dyDescent="0.25">
      <c r="B27" s="6" t="s">
        <v>67</v>
      </c>
      <c r="C27" s="12">
        <f>+IF('Personas Enjuiciadas'!M27&gt;0,('Personas Enjuiciadas'!D27+'Personas Enjuiciadas'!E27+'Personas Enjuiciadas'!I27+'Personas Enjuiciadas'!J27)/'Personas Enjuiciadas'!M27,"-")</f>
        <v>0.73684210526315785</v>
      </c>
      <c r="D27" s="12">
        <f>+IF(('Personas Enjuiciadas'!N27+'Personas Enjuiciadas'!P27)&gt;0,('Personas Enjuiciadas'!D27+'Personas Enjuiciadas'!I27)/('Personas Enjuiciadas'!N27+'Personas Enjuiciadas'!P27),"-")</f>
        <v>0.7142857142857143</v>
      </c>
      <c r="E27" s="12">
        <f>+IF(('Personas Enjuiciadas'!O27+'Personas Enjuiciadas'!Q27)&gt;0,('Personas Enjuiciadas'!E27+'Personas Enjuiciadas'!J27)/('Personas Enjuiciadas'!O27+'Personas Enjuiciadas'!Q27),"-")</f>
        <v>0.8</v>
      </c>
    </row>
    <row r="28" spans="2:5" ht="20.100000000000001" customHeight="1" thickBot="1" x14ac:dyDescent="0.25">
      <c r="B28" s="4" t="s">
        <v>68</v>
      </c>
      <c r="C28" s="12">
        <f>+IF('Personas Enjuiciadas'!M28&gt;0,('Personas Enjuiciadas'!D28+'Personas Enjuiciadas'!E28+'Personas Enjuiciadas'!I28+'Personas Enjuiciadas'!J28)/'Personas Enjuiciadas'!M28,"-")</f>
        <v>0.58823529411764708</v>
      </c>
      <c r="D28" s="12">
        <f>+IF(('Personas Enjuiciadas'!N28+'Personas Enjuiciadas'!P28)&gt;0,('Personas Enjuiciadas'!D28+'Personas Enjuiciadas'!I28)/('Personas Enjuiciadas'!N28+'Personas Enjuiciadas'!P28),"-")</f>
        <v>0.36363636363636365</v>
      </c>
      <c r="E28" s="12">
        <f>+IF(('Personas Enjuiciadas'!O28+'Personas Enjuiciadas'!Q28)&gt;0,('Personas Enjuiciadas'!E28+'Personas Enjuiciadas'!J28)/('Personas Enjuiciadas'!O28+'Personas Enjuiciadas'!Q28),"-")</f>
        <v>1</v>
      </c>
    </row>
    <row r="29" spans="2:5" ht="20.100000000000001" customHeight="1" thickBot="1" x14ac:dyDescent="0.25">
      <c r="B29" s="4" t="s">
        <v>69</v>
      </c>
      <c r="C29" s="12">
        <f>+IF('Personas Enjuiciadas'!M29&gt;0,('Personas Enjuiciadas'!D29+'Personas Enjuiciadas'!E29+'Personas Enjuiciadas'!I29+'Personas Enjuiciadas'!J29)/'Personas Enjuiciadas'!M29,"-")</f>
        <v>0.6785714285714286</v>
      </c>
      <c r="D29" s="12">
        <f>+IF(('Personas Enjuiciadas'!N29+'Personas Enjuiciadas'!P29)&gt;0,('Personas Enjuiciadas'!D29+'Personas Enjuiciadas'!I29)/('Personas Enjuiciadas'!N29+'Personas Enjuiciadas'!P29),"-")</f>
        <v>0.66666666666666663</v>
      </c>
      <c r="E29" s="12">
        <f>+IF(('Personas Enjuiciadas'!O29+'Personas Enjuiciadas'!Q29)&gt;0,('Personas Enjuiciadas'!E29+'Personas Enjuiciadas'!J29)/('Personas Enjuiciadas'!O29+'Personas Enjuiciadas'!Q29),"-")</f>
        <v>0.75</v>
      </c>
    </row>
    <row r="30" spans="2:5" ht="20.100000000000001" customHeight="1" thickBot="1" x14ac:dyDescent="0.25">
      <c r="B30" s="4" t="s">
        <v>70</v>
      </c>
      <c r="C30" s="12">
        <f>+IF('Personas Enjuiciadas'!M30&gt;0,('Personas Enjuiciadas'!D30+'Personas Enjuiciadas'!E30+'Personas Enjuiciadas'!I30+'Personas Enjuiciadas'!J30)/'Personas Enjuiciadas'!M30,"-")</f>
        <v>0.5</v>
      </c>
      <c r="D30" s="12">
        <f>+IF(('Personas Enjuiciadas'!N30+'Personas Enjuiciadas'!P30)&gt;0,('Personas Enjuiciadas'!D30+'Personas Enjuiciadas'!I30)/('Personas Enjuiciadas'!N30+'Personas Enjuiciadas'!P30),"-")</f>
        <v>0.66666666666666663</v>
      </c>
      <c r="E30" s="12">
        <f>+IF(('Personas Enjuiciadas'!O30+'Personas Enjuiciadas'!Q30)&gt;0,('Personas Enjuiciadas'!E30+'Personas Enjuiciadas'!J30)/('Personas Enjuiciadas'!O30+'Personas Enjuiciadas'!Q30),"-")</f>
        <v>0</v>
      </c>
    </row>
    <row r="31" spans="2:5" ht="20.100000000000001" customHeight="1" thickBot="1" x14ac:dyDescent="0.25">
      <c r="B31" s="4" t="s">
        <v>71</v>
      </c>
      <c r="C31" s="12">
        <f>+IF('Personas Enjuiciadas'!M31&gt;0,('Personas Enjuiciadas'!D31+'Personas Enjuiciadas'!E31+'Personas Enjuiciadas'!I31+'Personas Enjuiciadas'!J31)/'Personas Enjuiciadas'!M31,"-")</f>
        <v>0.6</v>
      </c>
      <c r="D31" s="12">
        <f>+IF(('Personas Enjuiciadas'!N31+'Personas Enjuiciadas'!P31)&gt;0,('Personas Enjuiciadas'!D31+'Personas Enjuiciadas'!I31)/('Personas Enjuiciadas'!N31+'Personas Enjuiciadas'!P31),"-")</f>
        <v>0.66666666666666663</v>
      </c>
      <c r="E31" s="12">
        <f>+IF(('Personas Enjuiciadas'!O31+'Personas Enjuiciadas'!Q31)&gt;0,('Personas Enjuiciadas'!E31+'Personas Enjuiciadas'!J31)/('Personas Enjuiciadas'!O31+'Personas Enjuiciadas'!Q31),"-")</f>
        <v>0.4</v>
      </c>
    </row>
    <row r="32" spans="2:5" ht="20.100000000000001" customHeight="1" thickBot="1" x14ac:dyDescent="0.25">
      <c r="B32" s="4" t="s">
        <v>72</v>
      </c>
      <c r="C32" s="12">
        <f>+IF('Personas Enjuiciadas'!M32&gt;0,('Personas Enjuiciadas'!D32+'Personas Enjuiciadas'!E32+'Personas Enjuiciadas'!I32+'Personas Enjuiciadas'!J32)/'Personas Enjuiciadas'!M32,"-")</f>
        <v>0.6</v>
      </c>
      <c r="D32" s="12">
        <f>+IF(('Personas Enjuiciadas'!N32+'Personas Enjuiciadas'!P32)&gt;0,('Personas Enjuiciadas'!D32+'Personas Enjuiciadas'!I32)/('Personas Enjuiciadas'!N32+'Personas Enjuiciadas'!P32),"-")</f>
        <v>0.66666666666666663</v>
      </c>
      <c r="E32" s="12">
        <f>+IF(('Personas Enjuiciadas'!O32+'Personas Enjuiciadas'!Q32)&gt;0,('Personas Enjuiciadas'!E32+'Personas Enjuiciadas'!J32)/('Personas Enjuiciadas'!O32+'Personas Enjuiciadas'!Q32),"-")</f>
        <v>0.5</v>
      </c>
    </row>
    <row r="33" spans="2:5" ht="20.100000000000001" customHeight="1" thickBot="1" x14ac:dyDescent="0.25">
      <c r="B33" s="4" t="s">
        <v>73</v>
      </c>
      <c r="C33" s="12">
        <f>+IF('Personas Enjuiciadas'!M33&gt;0,('Personas Enjuiciadas'!D33+'Personas Enjuiciadas'!E33+'Personas Enjuiciadas'!I33+'Personas Enjuiciadas'!J33)/'Personas Enjuiciadas'!M33,"-")</f>
        <v>0.35714285714285715</v>
      </c>
      <c r="D33" s="12">
        <f>+IF(('Personas Enjuiciadas'!N33+'Personas Enjuiciadas'!P33)&gt;0,('Personas Enjuiciadas'!D33+'Personas Enjuiciadas'!I33)/('Personas Enjuiciadas'!N33+'Personas Enjuiciadas'!P33),"-")</f>
        <v>0.4</v>
      </c>
      <c r="E33" s="12">
        <f>+IF(('Personas Enjuiciadas'!O33+'Personas Enjuiciadas'!Q33)&gt;0,('Personas Enjuiciadas'!E33+'Personas Enjuiciadas'!J33)/('Personas Enjuiciadas'!O33+'Personas Enjuiciadas'!Q33),"-")</f>
        <v>0.33333333333333331</v>
      </c>
    </row>
    <row r="34" spans="2:5" ht="20.100000000000001" customHeight="1" thickBot="1" x14ac:dyDescent="0.25">
      <c r="B34" s="4" t="s">
        <v>74</v>
      </c>
      <c r="C34" s="12">
        <f>+IF('Personas Enjuiciadas'!M34&gt;0,('Personas Enjuiciadas'!D34+'Personas Enjuiciadas'!E34+'Personas Enjuiciadas'!I34+'Personas Enjuiciadas'!J34)/'Personas Enjuiciadas'!M34,"-")</f>
        <v>0.70666666666666667</v>
      </c>
      <c r="D34" s="12">
        <f>+IF(('Personas Enjuiciadas'!N34+'Personas Enjuiciadas'!P34)&gt;0,('Personas Enjuiciadas'!D34+'Personas Enjuiciadas'!I34)/('Personas Enjuiciadas'!N34+'Personas Enjuiciadas'!P34),"-")</f>
        <v>0.73333333333333328</v>
      </c>
      <c r="E34" s="12">
        <f>+IF(('Personas Enjuiciadas'!O34+'Personas Enjuiciadas'!Q34)&gt;0,('Personas Enjuiciadas'!E34+'Personas Enjuiciadas'!J34)/('Personas Enjuiciadas'!O34+'Personas Enjuiciadas'!Q34),"-")</f>
        <v>0.6</v>
      </c>
    </row>
    <row r="35" spans="2:5" ht="20.100000000000001" customHeight="1" thickBot="1" x14ac:dyDescent="0.25">
      <c r="B35" s="4" t="s">
        <v>75</v>
      </c>
      <c r="C35" s="12">
        <f>+IF('Personas Enjuiciadas'!M35&gt;0,('Personas Enjuiciadas'!D35+'Personas Enjuiciadas'!E35+'Personas Enjuiciadas'!I35+'Personas Enjuiciadas'!J35)/'Personas Enjuiciadas'!M35,"-")</f>
        <v>0.69230769230769229</v>
      </c>
      <c r="D35" s="12">
        <f>+IF(('Personas Enjuiciadas'!N35+'Personas Enjuiciadas'!P35)&gt;0,('Personas Enjuiciadas'!D35+'Personas Enjuiciadas'!I35)/('Personas Enjuiciadas'!N35+'Personas Enjuiciadas'!P35),"-")</f>
        <v>0.8</v>
      </c>
      <c r="E35" s="12">
        <f>+IF(('Personas Enjuiciadas'!O35+'Personas Enjuiciadas'!Q35)&gt;0,('Personas Enjuiciadas'!E35+'Personas Enjuiciadas'!J35)/('Personas Enjuiciadas'!O35+'Personas Enjuiciadas'!Q35),"-")</f>
        <v>0.33333333333333331</v>
      </c>
    </row>
    <row r="36" spans="2:5" ht="20.100000000000001" customHeight="1" thickBot="1" x14ac:dyDescent="0.25">
      <c r="B36" s="4" t="s">
        <v>76</v>
      </c>
      <c r="C36" s="12">
        <f>+IF('Personas Enjuiciadas'!M36&gt;0,('Personas Enjuiciadas'!D36+'Personas Enjuiciadas'!E36+'Personas Enjuiciadas'!I36+'Personas Enjuiciadas'!J36)/'Personas Enjuiciadas'!M36,"-")</f>
        <v>0.57407407407407407</v>
      </c>
      <c r="D36" s="12">
        <f>+IF(('Personas Enjuiciadas'!N36+'Personas Enjuiciadas'!P36)&gt;0,('Personas Enjuiciadas'!D36+'Personas Enjuiciadas'!I36)/('Personas Enjuiciadas'!N36+'Personas Enjuiciadas'!P36),"-")</f>
        <v>0.59523809523809523</v>
      </c>
      <c r="E36" s="12">
        <f>+IF(('Personas Enjuiciadas'!O36+'Personas Enjuiciadas'!Q36)&gt;0,('Personas Enjuiciadas'!E36+'Personas Enjuiciadas'!J36)/('Personas Enjuiciadas'!O36+'Personas Enjuiciadas'!Q36),"-")</f>
        <v>0.5</v>
      </c>
    </row>
    <row r="37" spans="2:5" ht="20.100000000000001" customHeight="1" thickBot="1" x14ac:dyDescent="0.25">
      <c r="B37" s="4" t="s">
        <v>77</v>
      </c>
      <c r="C37" s="12">
        <f>+IF('Personas Enjuiciadas'!M37&gt;0,('Personas Enjuiciadas'!D37+'Personas Enjuiciadas'!E37+'Personas Enjuiciadas'!I37+'Personas Enjuiciadas'!J37)/'Personas Enjuiciadas'!M37,"-")</f>
        <v>0.82857142857142863</v>
      </c>
      <c r="D37" s="12">
        <f>+IF(('Personas Enjuiciadas'!N37+'Personas Enjuiciadas'!P37)&gt;0,('Personas Enjuiciadas'!D37+'Personas Enjuiciadas'!I37)/('Personas Enjuiciadas'!N37+'Personas Enjuiciadas'!P37),"-")</f>
        <v>0.85</v>
      </c>
      <c r="E37" s="12">
        <f>+IF(('Personas Enjuiciadas'!O37+'Personas Enjuiciadas'!Q37)&gt;0,('Personas Enjuiciadas'!E37+'Personas Enjuiciadas'!J37)/('Personas Enjuiciadas'!O37+'Personas Enjuiciadas'!Q37),"-")</f>
        <v>0.8</v>
      </c>
    </row>
    <row r="38" spans="2:5" ht="20.100000000000001" customHeight="1" thickBot="1" x14ac:dyDescent="0.25">
      <c r="B38" s="4" t="s">
        <v>78</v>
      </c>
      <c r="C38" s="12">
        <f>+IF('Personas Enjuiciadas'!M38&gt;0,('Personas Enjuiciadas'!D38+'Personas Enjuiciadas'!E38+'Personas Enjuiciadas'!I38+'Personas Enjuiciadas'!J38)/'Personas Enjuiciadas'!M38,"-")</f>
        <v>0.4</v>
      </c>
      <c r="D38" s="12">
        <f>+IF(('Personas Enjuiciadas'!N38+'Personas Enjuiciadas'!P38)&gt;0,('Personas Enjuiciadas'!D38+'Personas Enjuiciadas'!I38)/('Personas Enjuiciadas'!N38+'Personas Enjuiciadas'!P38),"-")</f>
        <v>0.39393939393939392</v>
      </c>
      <c r="E38" s="12">
        <f>+IF(('Personas Enjuiciadas'!O38+'Personas Enjuiciadas'!Q38)&gt;0,('Personas Enjuiciadas'!E38+'Personas Enjuiciadas'!J38)/('Personas Enjuiciadas'!O38+'Personas Enjuiciadas'!Q38),"-")</f>
        <v>0.41666666666666669</v>
      </c>
    </row>
    <row r="39" spans="2:5" ht="20.100000000000001" customHeight="1" thickBot="1" x14ac:dyDescent="0.25">
      <c r="B39" s="4" t="s">
        <v>79</v>
      </c>
      <c r="C39" s="12">
        <f>+IF('Personas Enjuiciadas'!M39&gt;0,('Personas Enjuiciadas'!D39+'Personas Enjuiciadas'!E39+'Personas Enjuiciadas'!I39+'Personas Enjuiciadas'!J39)/'Personas Enjuiciadas'!M39,"-")</f>
        <v>0.65217391304347827</v>
      </c>
      <c r="D39" s="12">
        <f>+IF(('Personas Enjuiciadas'!N39+'Personas Enjuiciadas'!P39)&gt;0,('Personas Enjuiciadas'!D39+'Personas Enjuiciadas'!I39)/('Personas Enjuiciadas'!N39+'Personas Enjuiciadas'!P39),"-")</f>
        <v>0.6428571428571429</v>
      </c>
      <c r="E39" s="12">
        <f>+IF(('Personas Enjuiciadas'!O39+'Personas Enjuiciadas'!Q39)&gt;0,('Personas Enjuiciadas'!E39+'Personas Enjuiciadas'!J39)/('Personas Enjuiciadas'!O39+'Personas Enjuiciadas'!Q39),"-")</f>
        <v>0.66666666666666663</v>
      </c>
    </row>
    <row r="40" spans="2:5" ht="20.100000000000001" customHeight="1" thickBot="1" x14ac:dyDescent="0.25">
      <c r="B40" s="4" t="s">
        <v>80</v>
      </c>
      <c r="C40" s="12">
        <f>+IF('Personas Enjuiciadas'!M40&gt;0,('Personas Enjuiciadas'!D40+'Personas Enjuiciadas'!E40+'Personas Enjuiciadas'!I40+'Personas Enjuiciadas'!J40)/'Personas Enjuiciadas'!M40,"-")</f>
        <v>0.43243243243243246</v>
      </c>
      <c r="D40" s="12">
        <f>+IF(('Personas Enjuiciadas'!N40+'Personas Enjuiciadas'!P40)&gt;0,('Personas Enjuiciadas'!D40+'Personas Enjuiciadas'!I40)/('Personas Enjuiciadas'!N40+'Personas Enjuiciadas'!P40),"-")</f>
        <v>0.5</v>
      </c>
      <c r="E40" s="12">
        <f>+IF(('Personas Enjuiciadas'!O40+'Personas Enjuiciadas'!Q40)&gt;0,('Personas Enjuiciadas'!E40+'Personas Enjuiciadas'!J40)/('Personas Enjuiciadas'!O40+'Personas Enjuiciadas'!Q40),"-")</f>
        <v>0.14285714285714285</v>
      </c>
    </row>
    <row r="41" spans="2:5" ht="20.100000000000001" customHeight="1" thickBot="1" x14ac:dyDescent="0.25">
      <c r="B41" s="4" t="s">
        <v>81</v>
      </c>
      <c r="C41" s="12">
        <f>+IF('Personas Enjuiciadas'!M41&gt;0,('Personas Enjuiciadas'!D41+'Personas Enjuiciadas'!E41+'Personas Enjuiciadas'!I41+'Personas Enjuiciadas'!J41)/'Personas Enjuiciadas'!M41,"-")</f>
        <v>0.4777947932618683</v>
      </c>
      <c r="D41" s="12">
        <f>+IF(('Personas Enjuiciadas'!N41+'Personas Enjuiciadas'!P41)&gt;0,('Personas Enjuiciadas'!D41+'Personas Enjuiciadas'!I41)/('Personas Enjuiciadas'!N41+'Personas Enjuiciadas'!P41),"-")</f>
        <v>0.47263681592039802</v>
      </c>
      <c r="E41" s="12">
        <f>+IF(('Personas Enjuiciadas'!O41+'Personas Enjuiciadas'!Q41)&gt;0,('Personas Enjuiciadas'!E41+'Personas Enjuiciadas'!J41)/('Personas Enjuiciadas'!O41+'Personas Enjuiciadas'!Q41),"-")</f>
        <v>0.48605577689243029</v>
      </c>
    </row>
    <row r="42" spans="2:5" ht="20.100000000000001" customHeight="1" thickBot="1" x14ac:dyDescent="0.25">
      <c r="B42" s="4" t="s">
        <v>82</v>
      </c>
      <c r="C42" s="12">
        <f>+IF('Personas Enjuiciadas'!M42&gt;0,('Personas Enjuiciadas'!D42+'Personas Enjuiciadas'!E42+'Personas Enjuiciadas'!I42+'Personas Enjuiciadas'!J42)/'Personas Enjuiciadas'!M42,"-")</f>
        <v>0.35714285714285715</v>
      </c>
      <c r="D42" s="12">
        <f>+IF(('Personas Enjuiciadas'!N42+'Personas Enjuiciadas'!P42)&gt;0,('Personas Enjuiciadas'!D42+'Personas Enjuiciadas'!I42)/('Personas Enjuiciadas'!N42+'Personas Enjuiciadas'!P42),"-")</f>
        <v>0.34883720930232559</v>
      </c>
      <c r="E42" s="12">
        <f>+IF(('Personas Enjuiciadas'!O42+'Personas Enjuiciadas'!Q42)&gt;0,('Personas Enjuiciadas'!E42+'Personas Enjuiciadas'!J42)/('Personas Enjuiciadas'!O42+'Personas Enjuiciadas'!Q42),"-")</f>
        <v>0.37037037037037035</v>
      </c>
    </row>
    <row r="43" spans="2:5" ht="20.100000000000001" customHeight="1" thickBot="1" x14ac:dyDescent="0.25">
      <c r="B43" s="4" t="s">
        <v>83</v>
      </c>
      <c r="C43" s="12">
        <f>+IF('Personas Enjuiciadas'!M43&gt;0,('Personas Enjuiciadas'!D43+'Personas Enjuiciadas'!E43+'Personas Enjuiciadas'!I43+'Personas Enjuiciadas'!J43)/'Personas Enjuiciadas'!M43,"-")</f>
        <v>0.56097560975609762</v>
      </c>
      <c r="D43" s="12">
        <f>+IF(('Personas Enjuiciadas'!N43+'Personas Enjuiciadas'!P43)&gt;0,('Personas Enjuiciadas'!D43+'Personas Enjuiciadas'!I43)/('Personas Enjuiciadas'!N43+'Personas Enjuiciadas'!P43),"-")</f>
        <v>0.52631578947368418</v>
      </c>
      <c r="E43" s="12">
        <f>+IF(('Personas Enjuiciadas'!O43+'Personas Enjuiciadas'!Q43)&gt;0,('Personas Enjuiciadas'!E43+'Personas Enjuiciadas'!J43)/('Personas Enjuiciadas'!O43+'Personas Enjuiciadas'!Q43),"-")</f>
        <v>0.59090909090909094</v>
      </c>
    </row>
    <row r="44" spans="2:5" ht="20.100000000000001" customHeight="1" thickBot="1" x14ac:dyDescent="0.25">
      <c r="B44" s="4" t="s">
        <v>84</v>
      </c>
      <c r="C44" s="12">
        <f>+IF('Personas Enjuiciadas'!M44&gt;0,('Personas Enjuiciadas'!D44+'Personas Enjuiciadas'!E44+'Personas Enjuiciadas'!I44+'Personas Enjuiciadas'!J44)/'Personas Enjuiciadas'!M44,"-")</f>
        <v>0.29545454545454547</v>
      </c>
      <c r="D44" s="12">
        <f>+IF(('Personas Enjuiciadas'!N44+'Personas Enjuiciadas'!P44)&gt;0,('Personas Enjuiciadas'!D44+'Personas Enjuiciadas'!I44)/('Personas Enjuiciadas'!N44+'Personas Enjuiciadas'!P44),"-")</f>
        <v>0.3</v>
      </c>
      <c r="E44" s="12">
        <f>+IF(('Personas Enjuiciadas'!O44+'Personas Enjuiciadas'!Q44)&gt;0,('Personas Enjuiciadas'!E44+'Personas Enjuiciadas'!J44)/('Personas Enjuiciadas'!O44+'Personas Enjuiciadas'!Q44),"-")</f>
        <v>0.2857142857142857</v>
      </c>
    </row>
    <row r="45" spans="2:5" ht="20.100000000000001" customHeight="1" thickBot="1" x14ac:dyDescent="0.25">
      <c r="B45" s="4" t="s">
        <v>85</v>
      </c>
      <c r="C45" s="12">
        <f>+IF('Personas Enjuiciadas'!M45&gt;0,('Personas Enjuiciadas'!D45+'Personas Enjuiciadas'!E45+'Personas Enjuiciadas'!I45+'Personas Enjuiciadas'!J45)/'Personas Enjuiciadas'!M45,"-")</f>
        <v>0.50772626931567333</v>
      </c>
      <c r="D45" s="12">
        <f>+IF(('Personas Enjuiciadas'!N45+'Personas Enjuiciadas'!P45)&gt;0,('Personas Enjuiciadas'!D45+'Personas Enjuiciadas'!I45)/('Personas Enjuiciadas'!N45+'Personas Enjuiciadas'!P45),"-")</f>
        <v>0.49822064056939502</v>
      </c>
      <c r="E45" s="12">
        <f>+IF(('Personas Enjuiciadas'!O45+'Personas Enjuiciadas'!Q45)&gt;0,('Personas Enjuiciadas'!E45+'Personas Enjuiciadas'!J45)/('Personas Enjuiciadas'!O45+'Personas Enjuiciadas'!Q45),"-")</f>
        <v>0.52325581395348841</v>
      </c>
    </row>
    <row r="46" spans="2:5" ht="20.100000000000001" customHeight="1" thickBot="1" x14ac:dyDescent="0.25">
      <c r="B46" s="4" t="s">
        <v>86</v>
      </c>
      <c r="C46" s="12">
        <f>+IF('Personas Enjuiciadas'!M46&gt;0,('Personas Enjuiciadas'!D46+'Personas Enjuiciadas'!E46+'Personas Enjuiciadas'!I46+'Personas Enjuiciadas'!J46)/'Personas Enjuiciadas'!M46,"-")</f>
        <v>0.71951219512195119</v>
      </c>
      <c r="D46" s="12">
        <f>+IF(('Personas Enjuiciadas'!N46+'Personas Enjuiciadas'!P46)&gt;0,('Personas Enjuiciadas'!D46+'Personas Enjuiciadas'!I46)/('Personas Enjuiciadas'!N46+'Personas Enjuiciadas'!P46),"-")</f>
        <v>0.68333333333333335</v>
      </c>
      <c r="E46" s="12">
        <f>+IF(('Personas Enjuiciadas'!O46+'Personas Enjuiciadas'!Q46)&gt;0,('Personas Enjuiciadas'!E46+'Personas Enjuiciadas'!J46)/('Personas Enjuiciadas'!O46+'Personas Enjuiciadas'!Q46),"-")</f>
        <v>0.81818181818181823</v>
      </c>
    </row>
    <row r="47" spans="2:5" ht="20.100000000000001" customHeight="1" thickBot="1" x14ac:dyDescent="0.25">
      <c r="B47" s="4" t="s">
        <v>87</v>
      </c>
      <c r="C47" s="12">
        <f>+IF('Personas Enjuiciadas'!M47&gt;0,('Personas Enjuiciadas'!D47+'Personas Enjuiciadas'!E47+'Personas Enjuiciadas'!I47+'Personas Enjuiciadas'!J47)/'Personas Enjuiciadas'!M47,"-")</f>
        <v>0.70588235294117652</v>
      </c>
      <c r="D47" s="12">
        <f>+IF(('Personas Enjuiciadas'!N47+'Personas Enjuiciadas'!P47)&gt;0,('Personas Enjuiciadas'!D47+'Personas Enjuiciadas'!I47)/('Personas Enjuiciadas'!N47+'Personas Enjuiciadas'!P47),"-")</f>
        <v>0.6987951807228916</v>
      </c>
      <c r="E47" s="12">
        <f>+IF(('Personas Enjuiciadas'!O47+'Personas Enjuiciadas'!Q47)&gt;0,('Personas Enjuiciadas'!E47+'Personas Enjuiciadas'!J47)/('Personas Enjuiciadas'!O47+'Personas Enjuiciadas'!Q47),"-")</f>
        <v>0.72222222222222221</v>
      </c>
    </row>
    <row r="48" spans="2:5" ht="20.100000000000001" customHeight="1" thickBot="1" x14ac:dyDescent="0.25">
      <c r="B48" s="4" t="s">
        <v>88</v>
      </c>
      <c r="C48" s="12">
        <f>+IF('Personas Enjuiciadas'!M48&gt;0,('Personas Enjuiciadas'!D48+'Personas Enjuiciadas'!E48+'Personas Enjuiciadas'!I48+'Personas Enjuiciadas'!J48)/'Personas Enjuiciadas'!M48,"-")</f>
        <v>0.8035714285714286</v>
      </c>
      <c r="D48" s="12">
        <f>+IF(('Personas Enjuiciadas'!N48+'Personas Enjuiciadas'!P48)&gt;0,('Personas Enjuiciadas'!D48+'Personas Enjuiciadas'!I48)/('Personas Enjuiciadas'!N48+'Personas Enjuiciadas'!P48),"-")</f>
        <v>0.80769230769230771</v>
      </c>
      <c r="E48" s="12">
        <f>+IF(('Personas Enjuiciadas'!O48+'Personas Enjuiciadas'!Q48)&gt;0,('Personas Enjuiciadas'!E48+'Personas Enjuiciadas'!J48)/('Personas Enjuiciadas'!O48+'Personas Enjuiciadas'!Q48),"-")</f>
        <v>0.75</v>
      </c>
    </row>
    <row r="49" spans="2:5" ht="20.100000000000001" customHeight="1" thickBot="1" x14ac:dyDescent="0.25">
      <c r="B49" s="4" t="s">
        <v>89</v>
      </c>
      <c r="C49" s="12">
        <f>+IF('Personas Enjuiciadas'!M49&gt;0,('Personas Enjuiciadas'!D49+'Personas Enjuiciadas'!E49+'Personas Enjuiciadas'!I49+'Personas Enjuiciadas'!J49)/'Personas Enjuiciadas'!M49,"-")</f>
        <v>0.8571428571428571</v>
      </c>
      <c r="D49" s="12">
        <f>+IF(('Personas Enjuiciadas'!N49+'Personas Enjuiciadas'!P49)&gt;0,('Personas Enjuiciadas'!D49+'Personas Enjuiciadas'!I49)/('Personas Enjuiciadas'!N49+'Personas Enjuiciadas'!P49),"-")</f>
        <v>0.83333333333333337</v>
      </c>
      <c r="E49" s="12">
        <f>+IF(('Personas Enjuiciadas'!O49+'Personas Enjuiciadas'!Q49)&gt;0,('Personas Enjuiciadas'!E49+'Personas Enjuiciadas'!J49)/('Personas Enjuiciadas'!O49+'Personas Enjuiciadas'!Q49),"-")</f>
        <v>1</v>
      </c>
    </row>
    <row r="50" spans="2:5" ht="20.100000000000001" customHeight="1" thickBot="1" x14ac:dyDescent="0.25">
      <c r="B50" s="4" t="s">
        <v>90</v>
      </c>
      <c r="C50" s="12">
        <f>+IF('Personas Enjuiciadas'!M50&gt;0,('Personas Enjuiciadas'!D50+'Personas Enjuiciadas'!E50+'Personas Enjuiciadas'!I50+'Personas Enjuiciadas'!J50)/'Personas Enjuiciadas'!M50,"-")</f>
        <v>0.76724137931034486</v>
      </c>
      <c r="D50" s="12">
        <f>+IF(('Personas Enjuiciadas'!N50+'Personas Enjuiciadas'!P50)&gt;0,('Personas Enjuiciadas'!D50+'Personas Enjuiciadas'!I50)/('Personas Enjuiciadas'!N50+'Personas Enjuiciadas'!P50),"-")</f>
        <v>0.76190476190476186</v>
      </c>
      <c r="E50" s="12">
        <f>+IF(('Personas Enjuiciadas'!O50+'Personas Enjuiciadas'!Q50)&gt;0,('Personas Enjuiciadas'!E50+'Personas Enjuiciadas'!J50)/('Personas Enjuiciadas'!O50+'Personas Enjuiciadas'!Q50),"-")</f>
        <v>0.81818181818181823</v>
      </c>
    </row>
    <row r="51" spans="2:5" ht="20.100000000000001" customHeight="1" thickBot="1" x14ac:dyDescent="0.25">
      <c r="B51" s="4" t="s">
        <v>91</v>
      </c>
      <c r="C51" s="12">
        <f>+IF('Personas Enjuiciadas'!M51&gt;0,('Personas Enjuiciadas'!D51+'Personas Enjuiciadas'!E51+'Personas Enjuiciadas'!I51+'Personas Enjuiciadas'!J51)/'Personas Enjuiciadas'!M51,"-")</f>
        <v>0.625</v>
      </c>
      <c r="D51" s="12">
        <f>+IF(('Personas Enjuiciadas'!N51+'Personas Enjuiciadas'!P51)&gt;0,('Personas Enjuiciadas'!D51+'Personas Enjuiciadas'!I51)/('Personas Enjuiciadas'!N51+'Personas Enjuiciadas'!P51),"-")</f>
        <v>0.65517241379310343</v>
      </c>
      <c r="E51" s="12">
        <f>+IF(('Personas Enjuiciadas'!O51+'Personas Enjuiciadas'!Q51)&gt;0,('Personas Enjuiciadas'!E51+'Personas Enjuiciadas'!J51)/('Personas Enjuiciadas'!O51+'Personas Enjuiciadas'!Q51),"-")</f>
        <v>0.33333333333333331</v>
      </c>
    </row>
    <row r="52" spans="2:5" ht="20.100000000000001" customHeight="1" thickBot="1" x14ac:dyDescent="0.25">
      <c r="B52" s="4" t="s">
        <v>92</v>
      </c>
      <c r="C52" s="12">
        <f>+IF('Personas Enjuiciadas'!M52&gt;0,('Personas Enjuiciadas'!D52+'Personas Enjuiciadas'!E52+'Personas Enjuiciadas'!I52+'Personas Enjuiciadas'!J52)/'Personas Enjuiciadas'!M52,"-")</f>
        <v>0.6428571428571429</v>
      </c>
      <c r="D52" s="12">
        <f>+IF(('Personas Enjuiciadas'!N52+'Personas Enjuiciadas'!P52)&gt;0,('Personas Enjuiciadas'!D52+'Personas Enjuiciadas'!I52)/('Personas Enjuiciadas'!N52+'Personas Enjuiciadas'!P52),"-")</f>
        <v>0.625</v>
      </c>
      <c r="E52" s="12">
        <f>+IF(('Personas Enjuiciadas'!O52+'Personas Enjuiciadas'!Q52)&gt;0,('Personas Enjuiciadas'!E52+'Personas Enjuiciadas'!J52)/('Personas Enjuiciadas'!O52+'Personas Enjuiciadas'!Q52),"-")</f>
        <v>0.75</v>
      </c>
    </row>
    <row r="53" spans="2:5" ht="20.100000000000001" customHeight="1" thickBot="1" x14ac:dyDescent="0.25">
      <c r="B53" s="4" t="s">
        <v>93</v>
      </c>
      <c r="C53" s="12">
        <f>+IF('Personas Enjuiciadas'!M53&gt;0,('Personas Enjuiciadas'!D53+'Personas Enjuiciadas'!E53+'Personas Enjuiciadas'!I53+'Personas Enjuiciadas'!J53)/'Personas Enjuiciadas'!M53,"-")</f>
        <v>0.73417721518987344</v>
      </c>
      <c r="D53" s="12">
        <f>+IF(('Personas Enjuiciadas'!N53+'Personas Enjuiciadas'!P53)&gt;0,('Personas Enjuiciadas'!D53+'Personas Enjuiciadas'!I53)/('Personas Enjuiciadas'!N53+'Personas Enjuiciadas'!P53),"-")</f>
        <v>0.72857142857142854</v>
      </c>
      <c r="E53" s="12">
        <f>+IF(('Personas Enjuiciadas'!O53+'Personas Enjuiciadas'!Q53)&gt;0,('Personas Enjuiciadas'!E53+'Personas Enjuiciadas'!J53)/('Personas Enjuiciadas'!O53+'Personas Enjuiciadas'!Q53),"-")</f>
        <v>0.77777777777777779</v>
      </c>
    </row>
    <row r="54" spans="2:5" ht="20.100000000000001" customHeight="1" thickBot="1" x14ac:dyDescent="0.25">
      <c r="B54" s="4" t="s">
        <v>9</v>
      </c>
      <c r="C54" s="12">
        <f>+IF('Personas Enjuiciadas'!M54&gt;0,('Personas Enjuiciadas'!D54+'Personas Enjuiciadas'!E54+'Personas Enjuiciadas'!I54+'Personas Enjuiciadas'!J54)/'Personas Enjuiciadas'!M54,"-")</f>
        <v>0.55124378109452732</v>
      </c>
      <c r="D54" s="12">
        <f>+IF(('Personas Enjuiciadas'!N54+'Personas Enjuiciadas'!P54)&gt;0,('Personas Enjuiciadas'!D54+'Personas Enjuiciadas'!I54)/('Personas Enjuiciadas'!N54+'Personas Enjuiciadas'!P54),"-")</f>
        <v>0.54246100519930673</v>
      </c>
      <c r="E54" s="12">
        <f>+IF(('Personas Enjuiciadas'!O54+'Personas Enjuiciadas'!Q54)&gt;0,('Personas Enjuiciadas'!E54+'Personas Enjuiciadas'!J54)/('Personas Enjuiciadas'!O54+'Personas Enjuiciadas'!Q54),"-")</f>
        <v>0.56308411214953269</v>
      </c>
    </row>
    <row r="55" spans="2:5" ht="20.100000000000001" customHeight="1" thickBot="1" x14ac:dyDescent="0.25">
      <c r="B55" s="4" t="s">
        <v>10</v>
      </c>
      <c r="C55" s="12">
        <f>+IF('Personas Enjuiciadas'!M55&gt;0,('Personas Enjuiciadas'!D55+'Personas Enjuiciadas'!E55+'Personas Enjuiciadas'!I55+'Personas Enjuiciadas'!J55)/'Personas Enjuiciadas'!M55,"-")</f>
        <v>0.61267605633802813</v>
      </c>
      <c r="D55" s="12">
        <f>+IF(('Personas Enjuiciadas'!N55+'Personas Enjuiciadas'!P55)&gt;0,('Personas Enjuiciadas'!D55+'Personas Enjuiciadas'!I55)/('Personas Enjuiciadas'!N55+'Personas Enjuiciadas'!P55),"-")</f>
        <v>0.61842105263157898</v>
      </c>
      <c r="E55" s="12">
        <f>+IF(('Personas Enjuiciadas'!O55+'Personas Enjuiciadas'!Q55)&gt;0,('Personas Enjuiciadas'!E55+'Personas Enjuiciadas'!J55)/('Personas Enjuiciadas'!O55+'Personas Enjuiciadas'!Q55),"-")</f>
        <v>0.60606060606060608</v>
      </c>
    </row>
    <row r="56" spans="2:5" ht="20.100000000000001" customHeight="1" thickBot="1" x14ac:dyDescent="0.25">
      <c r="B56" s="4" t="s">
        <v>11</v>
      </c>
      <c r="C56" s="12">
        <f>+IF('Personas Enjuiciadas'!M56&gt;0,('Personas Enjuiciadas'!D56+'Personas Enjuiciadas'!E56+'Personas Enjuiciadas'!I56+'Personas Enjuiciadas'!J56)/'Personas Enjuiciadas'!M56,"-")</f>
        <v>0.78431372549019607</v>
      </c>
      <c r="D56" s="12">
        <f>+IF(('Personas Enjuiciadas'!N56+'Personas Enjuiciadas'!P56)&gt;0,('Personas Enjuiciadas'!D56+'Personas Enjuiciadas'!I56)/('Personas Enjuiciadas'!N56+'Personas Enjuiciadas'!P56),"-")</f>
        <v>0.7931034482758621</v>
      </c>
      <c r="E56" s="12">
        <f>+IF(('Personas Enjuiciadas'!O56+'Personas Enjuiciadas'!Q56)&gt;0,('Personas Enjuiciadas'!E56+'Personas Enjuiciadas'!J56)/('Personas Enjuiciadas'!O56+'Personas Enjuiciadas'!Q56),"-")</f>
        <v>0.77272727272727271</v>
      </c>
    </row>
    <row r="57" spans="2:5" ht="20.100000000000001" customHeight="1" thickBot="1" x14ac:dyDescent="0.25">
      <c r="B57" s="4" t="s">
        <v>94</v>
      </c>
      <c r="C57" s="12">
        <f>+IF('Personas Enjuiciadas'!M57&gt;0,('Personas Enjuiciadas'!D57+'Personas Enjuiciadas'!E57+'Personas Enjuiciadas'!I57+'Personas Enjuiciadas'!J57)/'Personas Enjuiciadas'!M57,"-")</f>
        <v>0.8</v>
      </c>
      <c r="D57" s="12">
        <f>+IF(('Personas Enjuiciadas'!N57+'Personas Enjuiciadas'!P57)&gt;0,('Personas Enjuiciadas'!D57+'Personas Enjuiciadas'!I57)/('Personas Enjuiciadas'!N57+'Personas Enjuiciadas'!P57),"-")</f>
        <v>0.625</v>
      </c>
      <c r="E57" s="12">
        <f>+IF(('Personas Enjuiciadas'!O57+'Personas Enjuiciadas'!Q57)&gt;0,('Personas Enjuiciadas'!E57+'Personas Enjuiciadas'!J57)/('Personas Enjuiciadas'!O57+'Personas Enjuiciadas'!Q57),"-")</f>
        <v>1</v>
      </c>
    </row>
    <row r="58" spans="2:5" ht="20.100000000000001" customHeight="1" thickBot="1" x14ac:dyDescent="0.25">
      <c r="B58" s="4" t="s">
        <v>95</v>
      </c>
      <c r="C58" s="12">
        <f>+IF('Personas Enjuiciadas'!M58&gt;0,('Personas Enjuiciadas'!D58+'Personas Enjuiciadas'!E58+'Personas Enjuiciadas'!I58+'Personas Enjuiciadas'!J58)/'Personas Enjuiciadas'!M58,"-")</f>
        <v>0.80851063829787229</v>
      </c>
      <c r="D58" s="12">
        <f>+IF(('Personas Enjuiciadas'!N58+'Personas Enjuiciadas'!P58)&gt;0,('Personas Enjuiciadas'!D58+'Personas Enjuiciadas'!I58)/('Personas Enjuiciadas'!N58+'Personas Enjuiciadas'!P58),"-")</f>
        <v>0.82456140350877194</v>
      </c>
      <c r="E58" s="12">
        <f>+IF(('Personas Enjuiciadas'!O58+'Personas Enjuiciadas'!Q58)&gt;0,('Personas Enjuiciadas'!E58+'Personas Enjuiciadas'!J58)/('Personas Enjuiciadas'!O58+'Personas Enjuiciadas'!Q58),"-")</f>
        <v>0.78378378378378377</v>
      </c>
    </row>
    <row r="59" spans="2:5" ht="20.100000000000001" customHeight="1" thickBot="1" x14ac:dyDescent="0.25">
      <c r="B59" s="4" t="s">
        <v>96</v>
      </c>
      <c r="C59" s="12">
        <f>+IF('Personas Enjuiciadas'!M59&gt;0,('Personas Enjuiciadas'!D59+'Personas Enjuiciadas'!E59+'Personas Enjuiciadas'!I59+'Personas Enjuiciadas'!J59)/'Personas Enjuiciadas'!M59,"-")</f>
        <v>0.66666666666666663</v>
      </c>
      <c r="D59" s="12">
        <f>+IF(('Personas Enjuiciadas'!N59+'Personas Enjuiciadas'!P59)&gt;0,('Personas Enjuiciadas'!D59+'Personas Enjuiciadas'!I59)/('Personas Enjuiciadas'!N59+'Personas Enjuiciadas'!P59),"-")</f>
        <v>0.67567567567567566</v>
      </c>
      <c r="E59" s="12">
        <f>+IF(('Personas Enjuiciadas'!O59+'Personas Enjuiciadas'!Q59)&gt;0,('Personas Enjuiciadas'!E59+'Personas Enjuiciadas'!J59)/('Personas Enjuiciadas'!O59+'Personas Enjuiciadas'!Q59),"-")</f>
        <v>0.65217391304347827</v>
      </c>
    </row>
    <row r="60" spans="2:5" ht="20.100000000000001" customHeight="1" thickBot="1" x14ac:dyDescent="0.25">
      <c r="B60" s="4" t="s">
        <v>12</v>
      </c>
      <c r="C60" s="12">
        <f>+IF('Personas Enjuiciadas'!M60&gt;0,('Personas Enjuiciadas'!D60+'Personas Enjuiciadas'!E60+'Personas Enjuiciadas'!I60+'Personas Enjuiciadas'!J60)/'Personas Enjuiciadas'!M60,"-")</f>
        <v>0.67741935483870963</v>
      </c>
      <c r="D60" s="12">
        <f>+IF(('Personas Enjuiciadas'!N60+'Personas Enjuiciadas'!P60)&gt;0,('Personas Enjuiciadas'!D60+'Personas Enjuiciadas'!I60)/('Personas Enjuiciadas'!N60+'Personas Enjuiciadas'!P60),"-")</f>
        <v>0.6</v>
      </c>
      <c r="E60" s="12">
        <f>+IF(('Personas Enjuiciadas'!O60+'Personas Enjuiciadas'!Q60)&gt;0,('Personas Enjuiciadas'!E60+'Personas Enjuiciadas'!J60)/('Personas Enjuiciadas'!O60+'Personas Enjuiciadas'!Q60),"-")</f>
        <v>0.81818181818181823</v>
      </c>
    </row>
    <row r="61" spans="2:5" ht="20.100000000000001" customHeight="1" thickBot="1" x14ac:dyDescent="0.25">
      <c r="B61" s="7" t="s">
        <v>13</v>
      </c>
      <c r="C61" s="11">
        <f>+IF('Personas Enjuiciadas'!M61&gt;0,('Personas Enjuiciadas'!D61+'Personas Enjuiciadas'!E61+'Personas Enjuiciadas'!I61+'Personas Enjuiciadas'!J61)/'Personas Enjuiciadas'!M61,"-")</f>
        <v>0.57848443843031128</v>
      </c>
      <c r="D61" s="11">
        <f>+IF(('Personas Enjuiciadas'!N61+'Personas Enjuiciadas'!P61)&gt;0,('Personas Enjuiciadas'!D61+'Personas Enjuiciadas'!I61)/('Personas Enjuiciadas'!N61+'Personas Enjuiciadas'!P61),"-")</f>
        <v>0.57748574262335728</v>
      </c>
      <c r="E61" s="11">
        <f>+IF(('Personas Enjuiciadas'!O61+'Personas Enjuiciadas'!Q61)&gt;0,('Personas Enjuiciadas'!E61+'Personas Enjuiciadas'!J61)/('Personas Enjuiciadas'!O61+'Personas Enjuiciadas'!Q61),"-")</f>
        <v>0.58062799361362427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8" t="s">
        <v>48</v>
      </c>
      <c r="D9" s="18"/>
      <c r="E9" s="18"/>
    </row>
    <row r="10" spans="2:5" ht="44.25" customHeight="1" thickBot="1" x14ac:dyDescent="0.25">
      <c r="C10" s="10" t="s">
        <v>45</v>
      </c>
      <c r="D10" s="10" t="s">
        <v>46</v>
      </c>
      <c r="E10" s="10" t="s">
        <v>47</v>
      </c>
    </row>
    <row r="11" spans="2:5" ht="20.100000000000001" customHeight="1" thickBot="1" x14ac:dyDescent="0.25">
      <c r="B11" s="3" t="s">
        <v>54</v>
      </c>
      <c r="C11" s="16">
        <v>0</v>
      </c>
      <c r="D11" s="16">
        <v>0</v>
      </c>
      <c r="E11" s="16">
        <v>0</v>
      </c>
    </row>
    <row r="12" spans="2:5" ht="20.100000000000001" customHeight="1" thickBot="1" x14ac:dyDescent="0.25">
      <c r="B12" s="4" t="s">
        <v>55</v>
      </c>
      <c r="C12" s="16">
        <v>7</v>
      </c>
      <c r="D12" s="16">
        <v>0</v>
      </c>
      <c r="E12" s="16">
        <v>18</v>
      </c>
    </row>
    <row r="13" spans="2:5" ht="20.100000000000001" customHeight="1" thickBot="1" x14ac:dyDescent="0.25">
      <c r="B13" s="4" t="s">
        <v>56</v>
      </c>
      <c r="C13" s="16">
        <v>0</v>
      </c>
      <c r="D13" s="16">
        <v>0</v>
      </c>
      <c r="E13" s="16">
        <v>0</v>
      </c>
    </row>
    <row r="14" spans="2:5" ht="20.100000000000001" customHeight="1" thickBot="1" x14ac:dyDescent="0.25">
      <c r="B14" s="4" t="s">
        <v>57</v>
      </c>
      <c r="C14" s="16">
        <v>2</v>
      </c>
      <c r="D14" s="16">
        <v>0</v>
      </c>
      <c r="E14" s="16">
        <v>12</v>
      </c>
    </row>
    <row r="15" spans="2:5" ht="20.100000000000001" customHeight="1" thickBot="1" x14ac:dyDescent="0.25">
      <c r="B15" s="4" t="s">
        <v>58</v>
      </c>
      <c r="C15" s="16">
        <v>0</v>
      </c>
      <c r="D15" s="16">
        <v>0</v>
      </c>
      <c r="E15" s="16">
        <v>0</v>
      </c>
    </row>
    <row r="16" spans="2:5" ht="20.100000000000001" customHeight="1" thickBot="1" x14ac:dyDescent="0.25">
      <c r="B16" s="4" t="s">
        <v>59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60</v>
      </c>
      <c r="C17" s="16">
        <v>0</v>
      </c>
      <c r="D17" s="16">
        <v>0</v>
      </c>
      <c r="E17" s="16">
        <v>0</v>
      </c>
    </row>
    <row r="18" spans="2:5" ht="20.100000000000001" customHeight="1" thickBot="1" x14ac:dyDescent="0.25">
      <c r="B18" s="4" t="s">
        <v>61</v>
      </c>
      <c r="C18" s="16">
        <v>3</v>
      </c>
      <c r="D18" s="16">
        <v>0</v>
      </c>
      <c r="E18" s="16">
        <v>1</v>
      </c>
    </row>
    <row r="19" spans="2:5" ht="20.100000000000001" customHeight="1" thickBot="1" x14ac:dyDescent="0.25">
      <c r="B19" s="4" t="s">
        <v>62</v>
      </c>
      <c r="C19" s="16">
        <v>5</v>
      </c>
      <c r="D19" s="16">
        <v>0</v>
      </c>
      <c r="E19" s="16">
        <v>0</v>
      </c>
    </row>
    <row r="20" spans="2:5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</row>
    <row r="21" spans="2:5" ht="20.100000000000001" customHeight="1" thickBot="1" x14ac:dyDescent="0.25">
      <c r="B21" s="4" t="s">
        <v>64</v>
      </c>
      <c r="C21" s="16">
        <v>0</v>
      </c>
      <c r="D21" s="16">
        <v>0</v>
      </c>
      <c r="E21" s="16">
        <v>0</v>
      </c>
    </row>
    <row r="22" spans="2:5" ht="20.100000000000001" customHeight="1" thickBot="1" x14ac:dyDescent="0.25">
      <c r="B22" s="4" t="s">
        <v>6</v>
      </c>
      <c r="C22" s="16">
        <v>17</v>
      </c>
      <c r="D22" s="16">
        <v>0</v>
      </c>
      <c r="E22" s="16">
        <v>10</v>
      </c>
    </row>
    <row r="23" spans="2:5" ht="20.100000000000001" customHeight="1" thickBot="1" x14ac:dyDescent="0.25">
      <c r="B23" s="4" t="s">
        <v>7</v>
      </c>
      <c r="C23" s="16">
        <v>23</v>
      </c>
      <c r="D23" s="16">
        <v>0</v>
      </c>
      <c r="E23" s="16">
        <v>37</v>
      </c>
    </row>
    <row r="24" spans="2:5" ht="20.100000000000001" customHeight="1" thickBot="1" x14ac:dyDescent="0.25">
      <c r="B24" s="4" t="s">
        <v>65</v>
      </c>
      <c r="C24" s="16">
        <v>0</v>
      </c>
      <c r="D24" s="16">
        <v>0</v>
      </c>
      <c r="E24" s="16">
        <v>1</v>
      </c>
    </row>
    <row r="25" spans="2:5" ht="20.100000000000001" customHeight="1" thickBot="1" x14ac:dyDescent="0.25">
      <c r="B25" s="4" t="s">
        <v>66</v>
      </c>
      <c r="C25" s="16">
        <v>0</v>
      </c>
      <c r="D25" s="16">
        <v>0</v>
      </c>
      <c r="E25" s="16">
        <v>0</v>
      </c>
    </row>
    <row r="26" spans="2:5" ht="20.100000000000001" customHeight="1" thickBot="1" x14ac:dyDescent="0.25">
      <c r="B26" s="5" t="s">
        <v>8</v>
      </c>
      <c r="C26" s="16">
        <v>8</v>
      </c>
      <c r="D26" s="16">
        <v>0</v>
      </c>
      <c r="E26" s="16">
        <v>10</v>
      </c>
    </row>
    <row r="27" spans="2:5" ht="20.100000000000001" customHeight="1" thickBot="1" x14ac:dyDescent="0.25">
      <c r="B27" s="6" t="s">
        <v>67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4" t="s">
        <v>68</v>
      </c>
      <c r="C28" s="16">
        <v>8</v>
      </c>
      <c r="D28" s="16">
        <v>0</v>
      </c>
      <c r="E28" s="16">
        <v>7</v>
      </c>
    </row>
    <row r="29" spans="2:5" ht="20.100000000000001" customHeight="1" thickBot="1" x14ac:dyDescent="0.25">
      <c r="B29" s="4" t="s">
        <v>69</v>
      </c>
      <c r="C29" s="16">
        <v>0</v>
      </c>
      <c r="D29" s="16">
        <v>0</v>
      </c>
      <c r="E29" s="16">
        <v>0</v>
      </c>
    </row>
    <row r="30" spans="2:5" ht="20.100000000000001" customHeight="1" thickBot="1" x14ac:dyDescent="0.25">
      <c r="B30" s="4" t="s">
        <v>70</v>
      </c>
      <c r="C30" s="16">
        <v>0</v>
      </c>
      <c r="D30" s="16">
        <v>0</v>
      </c>
      <c r="E30" s="16">
        <v>0</v>
      </c>
    </row>
    <row r="31" spans="2:5" ht="20.100000000000001" customHeight="1" thickBot="1" x14ac:dyDescent="0.25">
      <c r="B31" s="4" t="s">
        <v>71</v>
      </c>
      <c r="C31" s="16">
        <v>1</v>
      </c>
      <c r="D31" s="16">
        <v>0</v>
      </c>
      <c r="E31" s="16">
        <v>4</v>
      </c>
    </row>
    <row r="32" spans="2:5" ht="20.100000000000001" customHeight="1" thickBot="1" x14ac:dyDescent="0.25">
      <c r="B32" s="4" t="s">
        <v>72</v>
      </c>
      <c r="C32" s="16">
        <v>0</v>
      </c>
      <c r="D32" s="16">
        <v>0</v>
      </c>
      <c r="E32" s="16">
        <v>0</v>
      </c>
    </row>
    <row r="33" spans="2:5" ht="20.100000000000001" customHeight="1" thickBot="1" x14ac:dyDescent="0.25">
      <c r="B33" s="4" t="s">
        <v>73</v>
      </c>
      <c r="C33" s="16">
        <v>0</v>
      </c>
      <c r="D33" s="16">
        <v>0</v>
      </c>
      <c r="E33" s="16">
        <v>0</v>
      </c>
    </row>
    <row r="34" spans="2:5" ht="20.100000000000001" customHeight="1" thickBot="1" x14ac:dyDescent="0.25">
      <c r="B34" s="4" t="s">
        <v>74</v>
      </c>
      <c r="C34" s="16">
        <v>0</v>
      </c>
      <c r="D34" s="16">
        <v>0</v>
      </c>
      <c r="E34" s="16">
        <v>0</v>
      </c>
    </row>
    <row r="35" spans="2:5" ht="20.100000000000001" customHeight="1" thickBot="1" x14ac:dyDescent="0.25">
      <c r="B35" s="4" t="s">
        <v>75</v>
      </c>
      <c r="C35" s="16">
        <v>0</v>
      </c>
      <c r="D35" s="16">
        <v>0</v>
      </c>
      <c r="E35" s="16">
        <v>0</v>
      </c>
    </row>
    <row r="36" spans="2:5" ht="20.100000000000001" customHeight="1" thickBot="1" x14ac:dyDescent="0.25">
      <c r="B36" s="4" t="s">
        <v>76</v>
      </c>
      <c r="C36" s="16">
        <v>5</v>
      </c>
      <c r="D36" s="16">
        <v>0</v>
      </c>
      <c r="E36" s="16">
        <v>2</v>
      </c>
    </row>
    <row r="37" spans="2:5" ht="20.100000000000001" customHeight="1" thickBot="1" x14ac:dyDescent="0.25">
      <c r="B37" s="4" t="s">
        <v>77</v>
      </c>
      <c r="C37" s="16">
        <v>0</v>
      </c>
      <c r="D37" s="16">
        <v>0</v>
      </c>
      <c r="E37" s="16">
        <v>0</v>
      </c>
    </row>
    <row r="38" spans="2:5" ht="20.100000000000001" customHeight="1" thickBot="1" x14ac:dyDescent="0.25">
      <c r="B38" s="4" t="s">
        <v>78</v>
      </c>
      <c r="C38" s="16">
        <v>0</v>
      </c>
      <c r="D38" s="16">
        <v>0</v>
      </c>
      <c r="E38" s="16">
        <v>0</v>
      </c>
    </row>
    <row r="39" spans="2:5" ht="20.100000000000001" customHeight="1" thickBot="1" x14ac:dyDescent="0.25">
      <c r="B39" s="4" t="s">
        <v>79</v>
      </c>
      <c r="C39" s="16">
        <v>1</v>
      </c>
      <c r="D39" s="16">
        <v>0</v>
      </c>
      <c r="E39" s="16">
        <v>7</v>
      </c>
    </row>
    <row r="40" spans="2:5" ht="20.100000000000001" customHeight="1" thickBot="1" x14ac:dyDescent="0.25">
      <c r="B40" s="4" t="s">
        <v>80</v>
      </c>
      <c r="C40" s="16">
        <v>0</v>
      </c>
      <c r="D40" s="16">
        <v>0</v>
      </c>
      <c r="E40" s="16">
        <v>0</v>
      </c>
    </row>
    <row r="41" spans="2:5" ht="20.100000000000001" customHeight="1" thickBot="1" x14ac:dyDescent="0.25">
      <c r="B41" s="4" t="s">
        <v>81</v>
      </c>
      <c r="C41" s="16">
        <v>16</v>
      </c>
      <c r="D41" s="16">
        <v>0</v>
      </c>
      <c r="E41" s="16">
        <v>33</v>
      </c>
    </row>
    <row r="42" spans="2:5" ht="20.100000000000001" customHeight="1" thickBot="1" x14ac:dyDescent="0.25">
      <c r="B42" s="4" t="s">
        <v>82</v>
      </c>
      <c r="C42" s="16">
        <v>0</v>
      </c>
      <c r="D42" s="16">
        <v>0</v>
      </c>
      <c r="E42" s="16">
        <v>0</v>
      </c>
    </row>
    <row r="43" spans="2:5" ht="20.100000000000001" customHeight="1" thickBot="1" x14ac:dyDescent="0.25">
      <c r="B43" s="4" t="s">
        <v>83</v>
      </c>
      <c r="C43" s="16">
        <v>0</v>
      </c>
      <c r="D43" s="16">
        <v>0</v>
      </c>
      <c r="E43" s="16">
        <v>0</v>
      </c>
    </row>
    <row r="44" spans="2:5" ht="20.100000000000001" customHeight="1" thickBot="1" x14ac:dyDescent="0.25">
      <c r="B44" s="4" t="s">
        <v>84</v>
      </c>
      <c r="C44" s="16">
        <v>15</v>
      </c>
      <c r="D44" s="16">
        <v>0</v>
      </c>
      <c r="E44" s="16">
        <v>13</v>
      </c>
    </row>
    <row r="45" spans="2:5" ht="20.100000000000001" customHeight="1" thickBot="1" x14ac:dyDescent="0.25">
      <c r="B45" s="4" t="s">
        <v>85</v>
      </c>
      <c r="C45" s="16">
        <v>9</v>
      </c>
      <c r="D45" s="16">
        <v>0</v>
      </c>
      <c r="E45" s="16">
        <v>20</v>
      </c>
    </row>
    <row r="46" spans="2:5" ht="20.100000000000001" customHeight="1" thickBot="1" x14ac:dyDescent="0.25">
      <c r="B46" s="4" t="s">
        <v>86</v>
      </c>
      <c r="C46" s="16">
        <v>4</v>
      </c>
      <c r="D46" s="16">
        <v>0</v>
      </c>
      <c r="E46" s="16">
        <v>4</v>
      </c>
    </row>
    <row r="47" spans="2:5" ht="20.100000000000001" customHeight="1" thickBot="1" x14ac:dyDescent="0.25">
      <c r="B47" s="4" t="s">
        <v>87</v>
      </c>
      <c r="C47" s="16">
        <v>14</v>
      </c>
      <c r="D47" s="16">
        <v>0</v>
      </c>
      <c r="E47" s="16">
        <v>19</v>
      </c>
    </row>
    <row r="48" spans="2:5" ht="20.100000000000001" customHeight="1" thickBot="1" x14ac:dyDescent="0.25">
      <c r="B48" s="4" t="s">
        <v>88</v>
      </c>
      <c r="C48" s="16">
        <v>7</v>
      </c>
      <c r="D48" s="16">
        <v>0</v>
      </c>
      <c r="E48" s="16">
        <v>5</v>
      </c>
    </row>
    <row r="49" spans="2:5" ht="20.100000000000001" customHeight="1" thickBot="1" x14ac:dyDescent="0.25">
      <c r="B49" s="4" t="s">
        <v>89</v>
      </c>
      <c r="C49" s="16">
        <v>1</v>
      </c>
      <c r="D49" s="16">
        <v>0</v>
      </c>
      <c r="E49" s="16">
        <v>2</v>
      </c>
    </row>
    <row r="50" spans="2:5" ht="20.100000000000001" customHeight="1" thickBot="1" x14ac:dyDescent="0.25">
      <c r="B50" s="4" t="s">
        <v>90</v>
      </c>
      <c r="C50" s="16">
        <v>4</v>
      </c>
      <c r="D50" s="16">
        <v>0</v>
      </c>
      <c r="E50" s="16">
        <v>2</v>
      </c>
    </row>
    <row r="51" spans="2:5" ht="20.100000000000001" customHeight="1" thickBot="1" x14ac:dyDescent="0.25">
      <c r="B51" s="4" t="s">
        <v>91</v>
      </c>
      <c r="C51" s="16">
        <v>3</v>
      </c>
      <c r="D51" s="16">
        <v>0</v>
      </c>
      <c r="E51" s="16">
        <v>2</v>
      </c>
    </row>
    <row r="52" spans="2:5" ht="20.100000000000001" customHeight="1" thickBot="1" x14ac:dyDescent="0.25">
      <c r="B52" s="4" t="s">
        <v>92</v>
      </c>
      <c r="C52" s="16">
        <v>0</v>
      </c>
      <c r="D52" s="16">
        <v>0</v>
      </c>
      <c r="E52" s="16">
        <v>0</v>
      </c>
    </row>
    <row r="53" spans="2:5" ht="20.100000000000001" customHeight="1" thickBot="1" x14ac:dyDescent="0.25">
      <c r="B53" s="4" t="s">
        <v>93</v>
      </c>
      <c r="C53" s="16">
        <v>0</v>
      </c>
      <c r="D53" s="16">
        <v>0</v>
      </c>
      <c r="E53" s="16">
        <v>16</v>
      </c>
    </row>
    <row r="54" spans="2:5" ht="20.100000000000001" customHeight="1" thickBot="1" x14ac:dyDescent="0.25">
      <c r="B54" s="4" t="s">
        <v>9</v>
      </c>
      <c r="C54" s="16">
        <v>5</v>
      </c>
      <c r="D54" s="16">
        <v>0</v>
      </c>
      <c r="E54" s="16">
        <v>7</v>
      </c>
    </row>
    <row r="55" spans="2:5" ht="20.100000000000001" customHeight="1" thickBot="1" x14ac:dyDescent="0.25">
      <c r="B55" s="4" t="s">
        <v>10</v>
      </c>
      <c r="C55" s="16">
        <v>6</v>
      </c>
      <c r="D55" s="16">
        <v>0</v>
      </c>
      <c r="E55" s="16">
        <v>8</v>
      </c>
    </row>
    <row r="56" spans="2:5" ht="20.100000000000001" customHeight="1" thickBot="1" x14ac:dyDescent="0.25">
      <c r="B56" s="4" t="s">
        <v>11</v>
      </c>
      <c r="C56" s="16">
        <v>0</v>
      </c>
      <c r="D56" s="16">
        <v>0</v>
      </c>
      <c r="E56" s="16">
        <v>0</v>
      </c>
    </row>
    <row r="57" spans="2:5" ht="20.100000000000001" customHeight="1" thickBot="1" x14ac:dyDescent="0.25">
      <c r="B57" s="4" t="s">
        <v>94</v>
      </c>
      <c r="C57" s="16">
        <v>0</v>
      </c>
      <c r="D57" s="16">
        <v>0</v>
      </c>
      <c r="E57" s="16">
        <v>0</v>
      </c>
    </row>
    <row r="58" spans="2:5" ht="20.100000000000001" customHeight="1" thickBot="1" x14ac:dyDescent="0.25">
      <c r="B58" s="4" t="s">
        <v>95</v>
      </c>
      <c r="C58" s="16">
        <v>12</v>
      </c>
      <c r="D58" s="16">
        <v>0</v>
      </c>
      <c r="E58" s="16">
        <v>9</v>
      </c>
    </row>
    <row r="59" spans="2:5" ht="20.100000000000001" customHeight="1" thickBot="1" x14ac:dyDescent="0.25">
      <c r="B59" s="4" t="s">
        <v>96</v>
      </c>
      <c r="C59" s="16">
        <v>13</v>
      </c>
      <c r="D59" s="16">
        <v>0</v>
      </c>
      <c r="E59" s="16">
        <v>5</v>
      </c>
    </row>
    <row r="60" spans="2:5" ht="20.100000000000001" customHeight="1" thickBot="1" x14ac:dyDescent="0.25">
      <c r="B60" s="4" t="s">
        <v>12</v>
      </c>
      <c r="C60" s="16">
        <v>2</v>
      </c>
      <c r="D60" s="16">
        <v>0</v>
      </c>
      <c r="E60" s="16">
        <v>0</v>
      </c>
    </row>
    <row r="61" spans="2:5" ht="20.100000000000001" customHeight="1" thickBot="1" x14ac:dyDescent="0.25">
      <c r="B61" s="7" t="s">
        <v>13</v>
      </c>
      <c r="C61" s="9">
        <f>SUM(C11:C60)</f>
        <v>191</v>
      </c>
      <c r="D61" s="9">
        <f t="shared" ref="D61:E61" si="0">SUM(D11:D60)</f>
        <v>0</v>
      </c>
      <c r="E61" s="9">
        <f t="shared" si="0"/>
        <v>254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39.950000000000003" customHeight="1" thickBot="1" x14ac:dyDescent="0.25">
      <c r="C10" s="27" t="s">
        <v>101</v>
      </c>
      <c r="D10" s="29"/>
      <c r="E10" s="29"/>
      <c r="F10" s="27" t="s">
        <v>50</v>
      </c>
      <c r="G10" s="27" t="s">
        <v>51</v>
      </c>
    </row>
    <row r="11" spans="2:7" ht="39.950000000000003" customHeight="1" thickBot="1" x14ac:dyDescent="0.25">
      <c r="C11" s="13" t="s">
        <v>49</v>
      </c>
      <c r="D11" s="13" t="s">
        <v>52</v>
      </c>
      <c r="E11" s="14" t="s">
        <v>53</v>
      </c>
      <c r="F11" s="28"/>
      <c r="G11" s="28"/>
    </row>
    <row r="12" spans="2:7" ht="20.100000000000001" customHeight="1" thickBot="1" x14ac:dyDescent="0.25">
      <c r="B12" s="3" t="s">
        <v>54</v>
      </c>
      <c r="C12" s="16">
        <v>48</v>
      </c>
      <c r="D12" s="16">
        <v>34</v>
      </c>
      <c r="E12" s="16">
        <v>89</v>
      </c>
      <c r="F12" s="16">
        <v>0</v>
      </c>
      <c r="G12" s="16">
        <v>0</v>
      </c>
    </row>
    <row r="13" spans="2:7" ht="20.100000000000001" customHeight="1" thickBot="1" x14ac:dyDescent="0.25">
      <c r="B13" s="4" t="s">
        <v>55</v>
      </c>
      <c r="C13" s="16">
        <v>43</v>
      </c>
      <c r="D13" s="16">
        <v>56</v>
      </c>
      <c r="E13" s="16">
        <v>91</v>
      </c>
      <c r="F13" s="16">
        <v>5</v>
      </c>
      <c r="G13" s="16">
        <v>1</v>
      </c>
    </row>
    <row r="14" spans="2:7" ht="20.100000000000001" customHeight="1" thickBot="1" x14ac:dyDescent="0.25">
      <c r="B14" s="4" t="s">
        <v>56</v>
      </c>
      <c r="C14" s="16">
        <v>16</v>
      </c>
      <c r="D14" s="16">
        <v>17</v>
      </c>
      <c r="E14" s="16">
        <v>57</v>
      </c>
      <c r="F14" s="16">
        <v>0</v>
      </c>
      <c r="G14" s="16">
        <v>1</v>
      </c>
    </row>
    <row r="15" spans="2:7" ht="20.100000000000001" customHeight="1" thickBot="1" x14ac:dyDescent="0.25">
      <c r="B15" s="4" t="s">
        <v>57</v>
      </c>
      <c r="C15" s="16">
        <v>33</v>
      </c>
      <c r="D15" s="16">
        <v>18</v>
      </c>
      <c r="E15" s="16">
        <v>23</v>
      </c>
      <c r="F15" s="16">
        <v>0</v>
      </c>
      <c r="G15" s="16">
        <v>0</v>
      </c>
    </row>
    <row r="16" spans="2:7" ht="20.100000000000001" customHeight="1" thickBot="1" x14ac:dyDescent="0.25">
      <c r="B16" s="4" t="s">
        <v>58</v>
      </c>
      <c r="C16" s="16">
        <v>39</v>
      </c>
      <c r="D16" s="16">
        <v>20</v>
      </c>
      <c r="E16" s="16">
        <v>21</v>
      </c>
      <c r="F16" s="16">
        <v>1</v>
      </c>
      <c r="G16" s="16">
        <v>2</v>
      </c>
    </row>
    <row r="17" spans="2:7" ht="20.100000000000001" customHeight="1" thickBot="1" x14ac:dyDescent="0.25">
      <c r="B17" s="4" t="s">
        <v>59</v>
      </c>
      <c r="C17" s="16">
        <v>58</v>
      </c>
      <c r="D17" s="16">
        <v>45</v>
      </c>
      <c r="E17" s="16">
        <v>21</v>
      </c>
      <c r="F17" s="16">
        <v>0</v>
      </c>
      <c r="G17" s="16">
        <v>2</v>
      </c>
    </row>
    <row r="18" spans="2:7" ht="20.100000000000001" customHeight="1" thickBot="1" x14ac:dyDescent="0.25">
      <c r="B18" s="4" t="s">
        <v>60</v>
      </c>
      <c r="C18" s="16">
        <v>70</v>
      </c>
      <c r="D18" s="16">
        <v>57</v>
      </c>
      <c r="E18" s="16">
        <v>131</v>
      </c>
      <c r="F18" s="16">
        <v>11</v>
      </c>
      <c r="G18" s="16">
        <v>0</v>
      </c>
    </row>
    <row r="19" spans="2:7" ht="20.100000000000001" customHeight="1" thickBot="1" x14ac:dyDescent="0.25">
      <c r="B19" s="4" t="s">
        <v>61</v>
      </c>
      <c r="C19" s="16">
        <v>59</v>
      </c>
      <c r="D19" s="16">
        <v>44</v>
      </c>
      <c r="E19" s="16">
        <v>96</v>
      </c>
      <c r="F19" s="16">
        <v>10</v>
      </c>
      <c r="G19" s="16">
        <v>5</v>
      </c>
    </row>
    <row r="20" spans="2:7" ht="20.100000000000001" customHeight="1" thickBot="1" x14ac:dyDescent="0.25">
      <c r="B20" s="4" t="s">
        <v>62</v>
      </c>
      <c r="C20" s="16">
        <v>10</v>
      </c>
      <c r="D20" s="16">
        <v>8</v>
      </c>
      <c r="E20" s="16">
        <v>8</v>
      </c>
      <c r="F20" s="16">
        <v>0</v>
      </c>
      <c r="G20" s="16">
        <v>0</v>
      </c>
    </row>
    <row r="21" spans="2:7" ht="20.100000000000001" customHeight="1" thickBot="1" x14ac:dyDescent="0.25">
      <c r="B21" s="4" t="s">
        <v>63</v>
      </c>
      <c r="C21" s="16">
        <v>1</v>
      </c>
      <c r="D21" s="16">
        <v>2</v>
      </c>
      <c r="E21" s="16">
        <v>1</v>
      </c>
      <c r="F21" s="16">
        <v>0</v>
      </c>
      <c r="G21" s="16">
        <v>0</v>
      </c>
    </row>
    <row r="22" spans="2:7" ht="20.100000000000001" customHeight="1" thickBot="1" x14ac:dyDescent="0.25">
      <c r="B22" s="4" t="s">
        <v>64</v>
      </c>
      <c r="C22" s="16">
        <v>54</v>
      </c>
      <c r="D22" s="16">
        <v>36</v>
      </c>
      <c r="E22" s="16">
        <v>50</v>
      </c>
      <c r="F22" s="16">
        <v>8</v>
      </c>
      <c r="G22" s="16">
        <v>0</v>
      </c>
    </row>
    <row r="23" spans="2:7" ht="20.100000000000001" customHeight="1" thickBot="1" x14ac:dyDescent="0.25">
      <c r="B23" s="4" t="s">
        <v>6</v>
      </c>
      <c r="C23" s="16">
        <v>38</v>
      </c>
      <c r="D23" s="16">
        <v>26</v>
      </c>
      <c r="E23" s="16">
        <v>52</v>
      </c>
      <c r="F23" s="16">
        <v>0</v>
      </c>
      <c r="G23" s="16">
        <v>3</v>
      </c>
    </row>
    <row r="24" spans="2:7" ht="20.100000000000001" customHeight="1" thickBot="1" x14ac:dyDescent="0.25">
      <c r="B24" s="4" t="s">
        <v>7</v>
      </c>
      <c r="C24" s="16">
        <v>125</v>
      </c>
      <c r="D24" s="16">
        <v>45</v>
      </c>
      <c r="E24" s="16">
        <v>72</v>
      </c>
      <c r="F24" s="16">
        <v>3</v>
      </c>
      <c r="G24" s="16">
        <v>7</v>
      </c>
    </row>
    <row r="25" spans="2:7" ht="20.100000000000001" customHeight="1" thickBot="1" x14ac:dyDescent="0.25">
      <c r="B25" s="4" t="s">
        <v>65</v>
      </c>
      <c r="C25" s="16">
        <v>30</v>
      </c>
      <c r="D25" s="16">
        <v>19</v>
      </c>
      <c r="E25" s="16">
        <v>21</v>
      </c>
      <c r="F25" s="16">
        <v>0</v>
      </c>
      <c r="G25" s="16">
        <v>33</v>
      </c>
    </row>
    <row r="26" spans="2:7" ht="20.100000000000001" customHeight="1" thickBot="1" x14ac:dyDescent="0.25">
      <c r="B26" s="4" t="s">
        <v>66</v>
      </c>
      <c r="C26" s="16">
        <v>46</v>
      </c>
      <c r="D26" s="16">
        <v>26</v>
      </c>
      <c r="E26" s="16">
        <v>70</v>
      </c>
      <c r="F26" s="16">
        <v>0</v>
      </c>
      <c r="G26" s="16">
        <v>0</v>
      </c>
    </row>
    <row r="27" spans="2:7" ht="20.100000000000001" customHeight="1" thickBot="1" x14ac:dyDescent="0.25">
      <c r="B27" s="5" t="s">
        <v>8</v>
      </c>
      <c r="C27" s="16">
        <v>18</v>
      </c>
      <c r="D27" s="16">
        <v>24</v>
      </c>
      <c r="E27" s="16">
        <v>28</v>
      </c>
      <c r="F27" s="16">
        <v>0</v>
      </c>
      <c r="G27" s="16">
        <v>0</v>
      </c>
    </row>
    <row r="28" spans="2:7" ht="20.100000000000001" customHeight="1" thickBot="1" x14ac:dyDescent="0.25">
      <c r="B28" s="6" t="s">
        <v>67</v>
      </c>
      <c r="C28" s="16">
        <v>12</v>
      </c>
      <c r="D28" s="16">
        <v>2</v>
      </c>
      <c r="E28" s="16">
        <v>5</v>
      </c>
      <c r="F28" s="16">
        <v>0</v>
      </c>
      <c r="G28" s="16">
        <v>0</v>
      </c>
    </row>
    <row r="29" spans="2:7" ht="20.100000000000001" customHeight="1" thickBot="1" x14ac:dyDescent="0.25">
      <c r="B29" s="4" t="s">
        <v>68</v>
      </c>
      <c r="C29" s="16">
        <v>2</v>
      </c>
      <c r="D29" s="16">
        <v>8</v>
      </c>
      <c r="E29" s="16">
        <v>7</v>
      </c>
      <c r="F29" s="16">
        <v>0</v>
      </c>
      <c r="G29" s="16">
        <v>1</v>
      </c>
    </row>
    <row r="30" spans="2:7" ht="20.100000000000001" customHeight="1" thickBot="1" x14ac:dyDescent="0.25">
      <c r="B30" s="4" t="s">
        <v>69</v>
      </c>
      <c r="C30" s="16">
        <v>12</v>
      </c>
      <c r="D30" s="16">
        <v>7</v>
      </c>
      <c r="E30" s="16">
        <v>9</v>
      </c>
      <c r="F30" s="16">
        <v>0</v>
      </c>
      <c r="G30" s="16">
        <v>0</v>
      </c>
    </row>
    <row r="31" spans="2:7" ht="20.100000000000001" customHeight="1" thickBot="1" x14ac:dyDescent="0.25">
      <c r="B31" s="4" t="s">
        <v>70</v>
      </c>
      <c r="C31" s="16">
        <v>3</v>
      </c>
      <c r="D31" s="16">
        <v>1</v>
      </c>
      <c r="E31" s="16">
        <v>4</v>
      </c>
      <c r="F31" s="16">
        <v>0</v>
      </c>
      <c r="G31" s="16">
        <v>0</v>
      </c>
    </row>
    <row r="32" spans="2:7" ht="20.100000000000001" customHeight="1" thickBot="1" x14ac:dyDescent="0.25">
      <c r="B32" s="4" t="s">
        <v>71</v>
      </c>
      <c r="C32" s="16">
        <v>8</v>
      </c>
      <c r="D32" s="16">
        <v>4</v>
      </c>
      <c r="E32" s="16">
        <v>8</v>
      </c>
      <c r="F32" s="16">
        <v>1</v>
      </c>
      <c r="G32" s="16">
        <v>0</v>
      </c>
    </row>
    <row r="33" spans="2:7" ht="20.100000000000001" customHeight="1" thickBot="1" x14ac:dyDescent="0.25">
      <c r="B33" s="4" t="s">
        <v>72</v>
      </c>
      <c r="C33" s="16">
        <v>3</v>
      </c>
      <c r="D33" s="16">
        <v>3</v>
      </c>
      <c r="E33" s="16">
        <v>4</v>
      </c>
      <c r="F33" s="16">
        <v>0</v>
      </c>
      <c r="G33" s="16">
        <v>0</v>
      </c>
    </row>
    <row r="34" spans="2:7" ht="20.100000000000001" customHeight="1" thickBot="1" x14ac:dyDescent="0.25">
      <c r="B34" s="4" t="s">
        <v>73</v>
      </c>
      <c r="C34" s="16">
        <v>5</v>
      </c>
      <c r="D34" s="16">
        <v>0</v>
      </c>
      <c r="E34" s="16">
        <v>9</v>
      </c>
      <c r="F34" s="16">
        <v>0</v>
      </c>
      <c r="G34" s="16">
        <v>0</v>
      </c>
    </row>
    <row r="35" spans="2:7" ht="20.100000000000001" customHeight="1" thickBot="1" x14ac:dyDescent="0.25">
      <c r="B35" s="4" t="s">
        <v>74</v>
      </c>
      <c r="C35" s="16">
        <v>26</v>
      </c>
      <c r="D35" s="16">
        <v>27</v>
      </c>
      <c r="E35" s="16">
        <v>20</v>
      </c>
      <c r="F35" s="16">
        <v>0</v>
      </c>
      <c r="G35" s="16">
        <v>0</v>
      </c>
    </row>
    <row r="36" spans="2:7" ht="20.100000000000001" customHeight="1" thickBot="1" x14ac:dyDescent="0.25">
      <c r="B36" s="4" t="s">
        <v>75</v>
      </c>
      <c r="C36" s="16">
        <v>8</v>
      </c>
      <c r="D36" s="16">
        <v>1</v>
      </c>
      <c r="E36" s="16">
        <v>4</v>
      </c>
      <c r="F36" s="16">
        <v>0</v>
      </c>
      <c r="G36" s="16">
        <v>0</v>
      </c>
    </row>
    <row r="37" spans="2:7" ht="20.100000000000001" customHeight="1" thickBot="1" x14ac:dyDescent="0.25">
      <c r="B37" s="4" t="s">
        <v>76</v>
      </c>
      <c r="C37" s="16">
        <v>14</v>
      </c>
      <c r="D37" s="16">
        <v>11</v>
      </c>
      <c r="E37" s="16">
        <v>21</v>
      </c>
      <c r="F37" s="16">
        <v>0</v>
      </c>
      <c r="G37" s="16">
        <v>0</v>
      </c>
    </row>
    <row r="38" spans="2:7" ht="20.100000000000001" customHeight="1" thickBot="1" x14ac:dyDescent="0.25">
      <c r="B38" s="4" t="s">
        <v>77</v>
      </c>
      <c r="C38" s="16">
        <v>21</v>
      </c>
      <c r="D38" s="16">
        <v>37</v>
      </c>
      <c r="E38" s="16">
        <v>12</v>
      </c>
      <c r="F38" s="16">
        <v>0</v>
      </c>
      <c r="G38" s="16">
        <v>0</v>
      </c>
    </row>
    <row r="39" spans="2:7" ht="20.100000000000001" customHeight="1" thickBot="1" x14ac:dyDescent="0.25">
      <c r="B39" s="4" t="s">
        <v>78</v>
      </c>
      <c r="C39" s="16">
        <v>3</v>
      </c>
      <c r="D39" s="16">
        <v>15</v>
      </c>
      <c r="E39" s="16">
        <v>27</v>
      </c>
      <c r="F39" s="16">
        <v>0</v>
      </c>
      <c r="G39" s="16">
        <v>0</v>
      </c>
    </row>
    <row r="40" spans="2:7" ht="20.100000000000001" customHeight="1" thickBot="1" x14ac:dyDescent="0.25">
      <c r="B40" s="4" t="s">
        <v>79</v>
      </c>
      <c r="C40" s="16">
        <v>12</v>
      </c>
      <c r="D40" s="16">
        <v>3</v>
      </c>
      <c r="E40" s="16">
        <v>8</v>
      </c>
      <c r="F40" s="16">
        <v>0</v>
      </c>
      <c r="G40" s="16">
        <v>0</v>
      </c>
    </row>
    <row r="41" spans="2:7" ht="20.100000000000001" customHeight="1" thickBot="1" x14ac:dyDescent="0.25">
      <c r="B41" s="4" t="s">
        <v>80</v>
      </c>
      <c r="C41" s="16">
        <v>4</v>
      </c>
      <c r="D41" s="16">
        <v>12</v>
      </c>
      <c r="E41" s="16">
        <v>21</v>
      </c>
      <c r="F41" s="16">
        <v>0</v>
      </c>
      <c r="G41" s="16">
        <v>9</v>
      </c>
    </row>
    <row r="42" spans="2:7" ht="20.100000000000001" customHeight="1" thickBot="1" x14ac:dyDescent="0.25">
      <c r="B42" s="4" t="s">
        <v>81</v>
      </c>
      <c r="C42" s="16">
        <v>158</v>
      </c>
      <c r="D42" s="16">
        <v>153</v>
      </c>
      <c r="E42" s="16">
        <v>331</v>
      </c>
      <c r="F42" s="16">
        <v>5</v>
      </c>
      <c r="G42" s="16">
        <v>7</v>
      </c>
    </row>
    <row r="43" spans="2:7" ht="20.100000000000001" customHeight="1" thickBot="1" x14ac:dyDescent="0.25">
      <c r="B43" s="4" t="s">
        <v>82</v>
      </c>
      <c r="C43" s="16">
        <v>8</v>
      </c>
      <c r="D43" s="16">
        <v>17</v>
      </c>
      <c r="E43" s="16">
        <v>45</v>
      </c>
      <c r="F43" s="16">
        <v>5</v>
      </c>
      <c r="G43" s="16">
        <v>8</v>
      </c>
    </row>
    <row r="44" spans="2:7" ht="20.100000000000001" customHeight="1" thickBot="1" x14ac:dyDescent="0.25">
      <c r="B44" s="4" t="s">
        <v>83</v>
      </c>
      <c r="C44" s="16">
        <v>21</v>
      </c>
      <c r="D44" s="16">
        <v>2</v>
      </c>
      <c r="E44" s="16">
        <v>18</v>
      </c>
      <c r="F44" s="16">
        <v>0</v>
      </c>
      <c r="G44" s="16">
        <v>0</v>
      </c>
    </row>
    <row r="45" spans="2:7" ht="20.100000000000001" customHeight="1" thickBot="1" x14ac:dyDescent="0.25">
      <c r="B45" s="4" t="s">
        <v>84</v>
      </c>
      <c r="C45" s="16">
        <v>24</v>
      </c>
      <c r="D45" s="16">
        <v>15</v>
      </c>
      <c r="E45" s="16">
        <v>92</v>
      </c>
      <c r="F45" s="16">
        <v>6</v>
      </c>
      <c r="G45" s="16">
        <v>0</v>
      </c>
    </row>
    <row r="46" spans="2:7" ht="20.100000000000001" customHeight="1" thickBot="1" x14ac:dyDescent="0.25">
      <c r="B46" s="4" t="s">
        <v>85</v>
      </c>
      <c r="C46" s="16">
        <v>105</v>
      </c>
      <c r="D46" s="16">
        <v>124</v>
      </c>
      <c r="E46" s="16">
        <v>218</v>
      </c>
      <c r="F46" s="16">
        <v>3</v>
      </c>
      <c r="G46" s="16">
        <v>6</v>
      </c>
    </row>
    <row r="47" spans="2:7" ht="20.100000000000001" customHeight="1" thickBot="1" x14ac:dyDescent="0.25">
      <c r="B47" s="4" t="s">
        <v>86</v>
      </c>
      <c r="C47" s="16">
        <v>33</v>
      </c>
      <c r="D47" s="16">
        <v>26</v>
      </c>
      <c r="E47" s="16">
        <v>23</v>
      </c>
      <c r="F47" s="16">
        <v>2</v>
      </c>
      <c r="G47" s="16">
        <v>4</v>
      </c>
    </row>
    <row r="48" spans="2:7" ht="20.100000000000001" customHeight="1" thickBot="1" x14ac:dyDescent="0.25">
      <c r="B48" s="4" t="s">
        <v>87</v>
      </c>
      <c r="C48" s="16">
        <v>125</v>
      </c>
      <c r="D48" s="16">
        <v>42</v>
      </c>
      <c r="E48" s="16">
        <v>66</v>
      </c>
      <c r="F48" s="16">
        <v>2</v>
      </c>
      <c r="G48" s="16">
        <v>6</v>
      </c>
    </row>
    <row r="49" spans="2:7" ht="20.100000000000001" customHeight="1" thickBot="1" x14ac:dyDescent="0.25">
      <c r="B49" s="4" t="s">
        <v>88</v>
      </c>
      <c r="C49" s="16">
        <v>38</v>
      </c>
      <c r="D49" s="16">
        <v>6</v>
      </c>
      <c r="E49" s="16">
        <v>10</v>
      </c>
      <c r="F49" s="16">
        <v>0</v>
      </c>
      <c r="G49" s="16">
        <v>3</v>
      </c>
    </row>
    <row r="50" spans="2:7" ht="20.100000000000001" customHeight="1" thickBot="1" x14ac:dyDescent="0.25">
      <c r="B50" s="4" t="s">
        <v>89</v>
      </c>
      <c r="C50" s="16">
        <v>11</v>
      </c>
      <c r="D50" s="16">
        <v>7</v>
      </c>
      <c r="E50" s="16">
        <v>3</v>
      </c>
      <c r="F50" s="16">
        <v>0</v>
      </c>
      <c r="G50" s="16">
        <v>1</v>
      </c>
    </row>
    <row r="51" spans="2:7" ht="20.100000000000001" customHeight="1" thickBot="1" x14ac:dyDescent="0.25">
      <c r="B51" s="4" t="s">
        <v>90</v>
      </c>
      <c r="C51" s="16">
        <v>39</v>
      </c>
      <c r="D51" s="16">
        <v>47</v>
      </c>
      <c r="E51" s="16">
        <v>26</v>
      </c>
      <c r="F51" s="16">
        <v>3</v>
      </c>
      <c r="G51" s="16">
        <v>0</v>
      </c>
    </row>
    <row r="52" spans="2:7" ht="20.100000000000001" customHeight="1" thickBot="1" x14ac:dyDescent="0.25">
      <c r="B52" s="4" t="s">
        <v>91</v>
      </c>
      <c r="C52" s="16">
        <v>12</v>
      </c>
      <c r="D52" s="16">
        <v>8</v>
      </c>
      <c r="E52" s="16">
        <v>12</v>
      </c>
      <c r="F52" s="16">
        <v>3</v>
      </c>
      <c r="G52" s="16">
        <v>6</v>
      </c>
    </row>
    <row r="53" spans="2:7" ht="20.100000000000001" customHeight="1" thickBot="1" x14ac:dyDescent="0.25">
      <c r="B53" s="4" t="s">
        <v>92</v>
      </c>
      <c r="C53" s="16">
        <v>12</v>
      </c>
      <c r="D53" s="16">
        <v>6</v>
      </c>
      <c r="E53" s="16">
        <v>10</v>
      </c>
      <c r="F53" s="16">
        <v>0</v>
      </c>
      <c r="G53" s="16">
        <v>4</v>
      </c>
    </row>
    <row r="54" spans="2:7" ht="20.100000000000001" customHeight="1" thickBot="1" x14ac:dyDescent="0.25">
      <c r="B54" s="4" t="s">
        <v>93</v>
      </c>
      <c r="C54" s="16">
        <v>35</v>
      </c>
      <c r="D54" s="16">
        <v>23</v>
      </c>
      <c r="E54" s="16">
        <v>21</v>
      </c>
      <c r="F54" s="16">
        <v>0</v>
      </c>
      <c r="G54" s="16">
        <v>0</v>
      </c>
    </row>
    <row r="55" spans="2:7" ht="20.100000000000001" customHeight="1" thickBot="1" x14ac:dyDescent="0.25">
      <c r="B55" s="4" t="s">
        <v>9</v>
      </c>
      <c r="C55" s="16">
        <v>298</v>
      </c>
      <c r="D55" s="16">
        <v>245</v>
      </c>
      <c r="E55" s="16">
        <v>423</v>
      </c>
      <c r="F55" s="16">
        <v>23</v>
      </c>
      <c r="G55" s="16">
        <v>59</v>
      </c>
    </row>
    <row r="56" spans="2:7" ht="20.100000000000001" customHeight="1" thickBot="1" x14ac:dyDescent="0.25">
      <c r="B56" s="4" t="s">
        <v>10</v>
      </c>
      <c r="C56" s="16">
        <v>55</v>
      </c>
      <c r="D56" s="16">
        <v>30</v>
      </c>
      <c r="E56" s="16">
        <v>54</v>
      </c>
      <c r="F56" s="16">
        <v>1</v>
      </c>
      <c r="G56" s="16">
        <v>5</v>
      </c>
    </row>
    <row r="57" spans="2:7" ht="20.100000000000001" customHeight="1" thickBot="1" x14ac:dyDescent="0.25">
      <c r="B57" s="4" t="s">
        <v>11</v>
      </c>
      <c r="C57" s="16">
        <v>24</v>
      </c>
      <c r="D57" s="16">
        <v>16</v>
      </c>
      <c r="E57" s="16">
        <v>11</v>
      </c>
      <c r="F57" s="16">
        <v>0</v>
      </c>
      <c r="G57" s="16">
        <v>1</v>
      </c>
    </row>
    <row r="58" spans="2:7" ht="20.100000000000001" customHeight="1" thickBot="1" x14ac:dyDescent="0.25">
      <c r="B58" s="4" t="s">
        <v>94</v>
      </c>
      <c r="C58" s="16">
        <v>9</v>
      </c>
      <c r="D58" s="16">
        <v>3</v>
      </c>
      <c r="E58" s="16">
        <v>3</v>
      </c>
      <c r="F58" s="16">
        <v>0</v>
      </c>
      <c r="G58" s="16">
        <v>0</v>
      </c>
    </row>
    <row r="59" spans="2:7" ht="20.100000000000001" customHeight="1" thickBot="1" x14ac:dyDescent="0.25">
      <c r="B59" s="4" t="s">
        <v>95</v>
      </c>
      <c r="C59" s="16">
        <v>50</v>
      </c>
      <c r="D59" s="16">
        <v>26</v>
      </c>
      <c r="E59" s="16">
        <v>18</v>
      </c>
      <c r="F59" s="16">
        <v>0</v>
      </c>
      <c r="G59" s="16">
        <v>0</v>
      </c>
    </row>
    <row r="60" spans="2:7" ht="20.100000000000001" customHeight="1" thickBot="1" x14ac:dyDescent="0.25">
      <c r="B60" s="4" t="s">
        <v>96</v>
      </c>
      <c r="C60" s="16">
        <v>38</v>
      </c>
      <c r="D60" s="16">
        <v>42</v>
      </c>
      <c r="E60" s="16">
        <v>40</v>
      </c>
      <c r="F60" s="16">
        <v>3</v>
      </c>
      <c r="G60" s="16">
        <v>1</v>
      </c>
    </row>
    <row r="61" spans="2:7" ht="20.100000000000001" customHeight="1" thickBot="1" x14ac:dyDescent="0.25">
      <c r="B61" s="4" t="s">
        <v>12</v>
      </c>
      <c r="C61" s="16">
        <v>14</v>
      </c>
      <c r="D61" s="16">
        <v>7</v>
      </c>
      <c r="E61" s="16">
        <v>10</v>
      </c>
      <c r="F61" s="16">
        <v>0</v>
      </c>
      <c r="G61" s="16">
        <v>0</v>
      </c>
    </row>
    <row r="62" spans="2:7" ht="20.100000000000001" customHeight="1" thickBot="1" x14ac:dyDescent="0.25">
      <c r="B62" s="7" t="s">
        <v>13</v>
      </c>
      <c r="C62" s="9">
        <f>SUM(C12:C61)</f>
        <v>1930</v>
      </c>
      <c r="D62" s="9">
        <f t="shared" ref="D62:G62" si="0">SUM(D12:D61)</f>
        <v>1453</v>
      </c>
      <c r="E62" s="9">
        <f t="shared" si="0"/>
        <v>2424</v>
      </c>
      <c r="F62" s="9">
        <f t="shared" si="0"/>
        <v>95</v>
      </c>
      <c r="G62" s="9">
        <f t="shared" si="0"/>
        <v>175</v>
      </c>
    </row>
    <row r="63" spans="2:7" x14ac:dyDescent="0.2">
      <c r="C63" s="15"/>
      <c r="D63" s="15"/>
      <c r="E63" s="15"/>
      <c r="F63" s="15"/>
      <c r="G63" s="15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2019-11-19T09:12:23Z</dcterms:modified>
</cp:coreProperties>
</file>